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2760" yWindow="32760" windowWidth="20730" windowHeight="9525" tabRatio="707"/>
  </bookViews>
  <sheets>
    <sheet name="Proforma1" sheetId="10" r:id="rId1"/>
    <sheet name="Proforma 2" sheetId="13" r:id="rId2"/>
    <sheet name="Proforma 3" sheetId="3" r:id="rId3"/>
    <sheet name="Proforma 4" sheetId="6" r:id="rId4"/>
    <sheet name="Proforma 5" sheetId="7" r:id="rId5"/>
    <sheet name="Proforma 6" sheetId="8" r:id="rId6"/>
    <sheet name="Proforma 7" sheetId="9" r:id="rId7"/>
  </sheets>
  <definedNames>
    <definedName name="_xlnm.Print_Area" localSheetId="1">'Proforma 2'!$A$1:$Q$44</definedName>
    <definedName name="_xlnm.Print_Area" localSheetId="2">'Proforma 3'!$A$1:$W$43</definedName>
    <definedName name="_xlnm.Print_Area" localSheetId="3">'Proforma 4'!$A$1:$X$42</definedName>
    <definedName name="_xlnm.Print_Area" localSheetId="4">'Proforma 5'!$A$1:$X$42</definedName>
    <definedName name="_xlnm.Print_Area" localSheetId="0">Proforma1!$A$1:$O$34</definedName>
  </definedNames>
  <calcPr calcId="144525"/>
</workbook>
</file>

<file path=xl/calcChain.xml><?xml version="1.0" encoding="utf-8"?>
<calcChain xmlns="http://schemas.openxmlformats.org/spreadsheetml/2006/main">
  <c r="M14" i="10" l="1"/>
  <c r="K14" i="10"/>
  <c r="L14" i="10" s="1"/>
  <c r="N14" i="10" s="1"/>
  <c r="B14" i="10"/>
  <c r="M15" i="10"/>
  <c r="K15" i="10"/>
  <c r="L15" i="10" s="1"/>
  <c r="N15" i="10" s="1"/>
  <c r="B15" i="10"/>
  <c r="N23" i="13"/>
  <c r="C23" i="13"/>
  <c r="N24" i="13"/>
  <c r="C24" i="13"/>
  <c r="N25" i="13"/>
  <c r="C25" i="13"/>
  <c r="N26" i="13"/>
  <c r="C26" i="13"/>
  <c r="N27" i="13"/>
  <c r="C27" i="13"/>
  <c r="N28" i="13"/>
  <c r="C28" i="13"/>
  <c r="N29" i="13"/>
  <c r="C29" i="13"/>
  <c r="T20" i="3"/>
  <c r="B20" i="3"/>
  <c r="T21" i="3"/>
  <c r="B21" i="3"/>
  <c r="T22" i="3"/>
  <c r="B22" i="3"/>
  <c r="T23" i="3"/>
  <c r="B23" i="3"/>
  <c r="T24" i="3"/>
  <c r="B24" i="3"/>
  <c r="T25" i="3"/>
  <c r="B25" i="3"/>
  <c r="T26" i="3"/>
  <c r="B26" i="3"/>
  <c r="T27" i="3"/>
  <c r="B27" i="3"/>
  <c r="T28" i="3"/>
  <c r="B28" i="3"/>
  <c r="T29" i="3"/>
  <c r="B29" i="3"/>
  <c r="V17" i="6"/>
  <c r="B17" i="6"/>
  <c r="V18" i="6"/>
  <c r="B18" i="6"/>
  <c r="V19" i="6"/>
  <c r="B19" i="6"/>
  <c r="V20" i="6"/>
  <c r="B20" i="6"/>
  <c r="V21" i="6"/>
  <c r="B21" i="6"/>
  <c r="V22" i="6"/>
  <c r="B22" i="6"/>
  <c r="V23" i="6"/>
  <c r="B23" i="6"/>
  <c r="V24" i="6"/>
  <c r="B24" i="6"/>
  <c r="V25" i="6"/>
  <c r="B25" i="6"/>
  <c r="V26" i="6"/>
  <c r="B26" i="6"/>
  <c r="V27" i="6"/>
  <c r="B27" i="6"/>
  <c r="V28" i="6"/>
  <c r="B28" i="6"/>
  <c r="V29" i="6"/>
  <c r="B29" i="6"/>
  <c r="V18" i="7"/>
  <c r="B18" i="7"/>
  <c r="V19" i="7"/>
  <c r="B19" i="7"/>
  <c r="V20" i="7"/>
  <c r="B20" i="7"/>
  <c r="V21" i="7"/>
  <c r="B21" i="7"/>
  <c r="V22" i="7"/>
  <c r="B22" i="7"/>
  <c r="V23" i="7"/>
  <c r="B23" i="7"/>
  <c r="V24" i="7"/>
  <c r="B24" i="7"/>
  <c r="V25" i="7"/>
  <c r="B25" i="7"/>
  <c r="V26" i="7"/>
  <c r="B26" i="7"/>
  <c r="V27" i="7"/>
  <c r="B27" i="7"/>
  <c r="V28" i="7"/>
  <c r="B28" i="7"/>
  <c r="V29" i="7"/>
  <c r="B29" i="7"/>
  <c r="AA21" i="8"/>
  <c r="V21" i="8"/>
  <c r="B21" i="8"/>
  <c r="AA22" i="8"/>
  <c r="V22" i="8"/>
  <c r="B22" i="8"/>
  <c r="AA23" i="8"/>
  <c r="V23" i="8"/>
  <c r="B23" i="8"/>
  <c r="AA24" i="8"/>
  <c r="V24" i="8"/>
  <c r="B24" i="8"/>
  <c r="AA25" i="8"/>
  <c r="V25" i="8"/>
  <c r="B25" i="8"/>
  <c r="AA26" i="8"/>
  <c r="V26" i="8"/>
  <c r="B26" i="8"/>
  <c r="AA27" i="8"/>
  <c r="V27" i="8"/>
  <c r="B27" i="8"/>
  <c r="AA28" i="8"/>
  <c r="V28" i="8"/>
  <c r="B28" i="8"/>
  <c r="AA29" i="8"/>
  <c r="V29" i="8"/>
  <c r="B29" i="8"/>
  <c r="AF16" i="9"/>
  <c r="AA16" i="9"/>
  <c r="B16" i="9"/>
  <c r="AF17" i="9"/>
  <c r="AA17" i="9"/>
  <c r="B17" i="9"/>
  <c r="AF18" i="9"/>
  <c r="AA18" i="9"/>
  <c r="B18" i="9"/>
  <c r="AF19" i="9"/>
  <c r="AA19" i="9"/>
  <c r="B19" i="9"/>
  <c r="AF20" i="9"/>
  <c r="AA20" i="9"/>
  <c r="B20" i="9"/>
  <c r="AF21" i="9"/>
  <c r="AA21" i="9"/>
  <c r="B21" i="9"/>
  <c r="AF22" i="9"/>
  <c r="AA22" i="9"/>
  <c r="B22" i="9"/>
  <c r="AF23" i="9"/>
  <c r="AA23" i="9"/>
  <c r="B23" i="9"/>
  <c r="AF24" i="9"/>
  <c r="AA24" i="9"/>
  <c r="B24" i="9"/>
  <c r="AF25" i="9"/>
  <c r="AA25" i="9"/>
  <c r="B25" i="9"/>
  <c r="AF26" i="9"/>
  <c r="AA26" i="9"/>
  <c r="B26" i="9"/>
  <c r="AF27" i="9"/>
  <c r="AA27" i="9"/>
  <c r="B27" i="9"/>
  <c r="AF28" i="9"/>
  <c r="AA28" i="9"/>
  <c r="B28" i="9"/>
  <c r="AF29" i="9"/>
  <c r="AA29" i="9"/>
  <c r="B29" i="9"/>
  <c r="T32" i="6"/>
  <c r="U32" i="6"/>
  <c r="V30" i="6"/>
  <c r="V11" i="6"/>
  <c r="V12" i="6"/>
  <c r="V13" i="6"/>
  <c r="V14" i="6"/>
  <c r="V15" i="6"/>
  <c r="V16" i="6"/>
  <c r="V10" i="6"/>
  <c r="AF14" i="9"/>
  <c r="AA14" i="9"/>
  <c r="B14" i="9"/>
  <c r="AF15" i="9"/>
  <c r="AA15" i="9"/>
  <c r="B15" i="9"/>
  <c r="AA16" i="8"/>
  <c r="V16" i="8"/>
  <c r="B16" i="8"/>
  <c r="AA17" i="8"/>
  <c r="V17" i="8"/>
  <c r="B17" i="8"/>
  <c r="AA18" i="8"/>
  <c r="V18" i="8"/>
  <c r="B18" i="8"/>
  <c r="AA19" i="8"/>
  <c r="V19" i="8"/>
  <c r="B19" i="8"/>
  <c r="AA20" i="8"/>
  <c r="V20" i="8"/>
  <c r="B20" i="8"/>
  <c r="V13" i="7"/>
  <c r="B13" i="7"/>
  <c r="V14" i="7"/>
  <c r="B14" i="7"/>
  <c r="V15" i="7"/>
  <c r="B15" i="7"/>
  <c r="V16" i="7"/>
  <c r="B16" i="7"/>
  <c r="V17" i="7"/>
  <c r="B17" i="7"/>
  <c r="B15" i="6"/>
  <c r="B16" i="6"/>
  <c r="T16" i="3"/>
  <c r="B16" i="3"/>
  <c r="T17" i="3"/>
  <c r="B17" i="3"/>
  <c r="T18" i="3"/>
  <c r="B18" i="3"/>
  <c r="T19" i="3"/>
  <c r="B19" i="3"/>
  <c r="N18" i="13"/>
  <c r="C18" i="13"/>
  <c r="N19" i="13"/>
  <c r="C19" i="13"/>
  <c r="N20" i="13"/>
  <c r="C20" i="13"/>
  <c r="N21" i="13"/>
  <c r="C21" i="13"/>
  <c r="N22" i="13"/>
  <c r="C22" i="13"/>
  <c r="B12" i="6"/>
  <c r="B13" i="6"/>
  <c r="B14" i="6"/>
  <c r="AJ1" i="9"/>
  <c r="AJ1" i="8"/>
  <c r="AJ1" i="6"/>
  <c r="AJ1" i="3"/>
  <c r="U32" i="9"/>
  <c r="T32" i="9"/>
  <c r="P32" i="8"/>
  <c r="Q32" i="8"/>
  <c r="N17" i="13"/>
  <c r="N16" i="13"/>
  <c r="C16" i="13"/>
  <c r="B12" i="8"/>
  <c r="V12" i="8"/>
  <c r="AA12" i="8"/>
  <c r="B12" i="7"/>
  <c r="V12" i="7"/>
  <c r="C15" i="13"/>
  <c r="N15" i="13"/>
  <c r="N32" i="13" s="1"/>
  <c r="C17" i="13"/>
  <c r="C30" i="13"/>
  <c r="N30" i="13"/>
  <c r="B16" i="10"/>
  <c r="K16" i="10"/>
  <c r="L16" i="10"/>
  <c r="M16" i="10"/>
  <c r="M18" i="10" s="1"/>
  <c r="M23" i="10" s="1"/>
  <c r="M25" i="10" s="1"/>
  <c r="AA13" i="8"/>
  <c r="V13" i="8"/>
  <c r="B13" i="8"/>
  <c r="AA14" i="8"/>
  <c r="V14" i="8"/>
  <c r="B14" i="8"/>
  <c r="AA15" i="8"/>
  <c r="AA32" i="8" s="1"/>
  <c r="V15" i="8"/>
  <c r="V32" i="8" s="1"/>
  <c r="B15" i="8"/>
  <c r="T15" i="3"/>
  <c r="B15" i="3"/>
  <c r="N12" i="13"/>
  <c r="N13" i="13"/>
  <c r="N14" i="13"/>
  <c r="AF13" i="9"/>
  <c r="AA13" i="9"/>
  <c r="B13" i="9"/>
  <c r="AA11" i="9"/>
  <c r="AA12" i="9"/>
  <c r="AA30" i="9"/>
  <c r="AA10" i="9"/>
  <c r="V11" i="8"/>
  <c r="V30" i="8"/>
  <c r="V31" i="8"/>
  <c r="V10" i="8"/>
  <c r="M11" i="10"/>
  <c r="M12" i="10"/>
  <c r="M13" i="10"/>
  <c r="M10" i="10"/>
  <c r="B12" i="10"/>
  <c r="AJ3" i="9"/>
  <c r="AJ3" i="8"/>
  <c r="AJ3" i="7"/>
  <c r="AJ3" i="6"/>
  <c r="AJ3" i="3"/>
  <c r="AJ3" i="13"/>
  <c r="B30" i="9"/>
  <c r="B12" i="9"/>
  <c r="B11" i="9"/>
  <c r="B10" i="9"/>
  <c r="B30" i="8"/>
  <c r="B11" i="8"/>
  <c r="AJ4" i="8" s="1"/>
  <c r="B10" i="8"/>
  <c r="B30" i="7"/>
  <c r="B11" i="7"/>
  <c r="B10" i="7"/>
  <c r="B30" i="6"/>
  <c r="B11" i="6"/>
  <c r="B10" i="6"/>
  <c r="B30" i="3"/>
  <c r="B14" i="3"/>
  <c r="B13" i="3"/>
  <c r="B12" i="3"/>
  <c r="B11" i="3"/>
  <c r="B10" i="3"/>
  <c r="C14" i="13"/>
  <c r="C13" i="13"/>
  <c r="C12" i="13"/>
  <c r="B13" i="10"/>
  <c r="B11" i="10"/>
  <c r="B10" i="10"/>
  <c r="D6" i="9"/>
  <c r="D5" i="9"/>
  <c r="D6" i="8"/>
  <c r="D5" i="8"/>
  <c r="D6" i="7"/>
  <c r="D5" i="7"/>
  <c r="D6" i="6"/>
  <c r="D5" i="6"/>
  <c r="D6" i="3"/>
  <c r="D5" i="3"/>
  <c r="I18" i="10"/>
  <c r="I23" i="10" s="1"/>
  <c r="I25" i="10" s="1"/>
  <c r="D5" i="13"/>
  <c r="D6" i="13"/>
  <c r="AJ1" i="7"/>
  <c r="AJ4" i="13"/>
  <c r="AJ1" i="13"/>
  <c r="AF11" i="9"/>
  <c r="AF12" i="9"/>
  <c r="AF30" i="9"/>
  <c r="AF10" i="9"/>
  <c r="AA30" i="8"/>
  <c r="AA11" i="8"/>
  <c r="AA10" i="8"/>
  <c r="O25" i="10"/>
  <c r="AE32" i="9"/>
  <c r="AD32" i="9"/>
  <c r="Z32" i="9"/>
  <c r="X32" i="9"/>
  <c r="Z32" i="8"/>
  <c r="Y32" i="8"/>
  <c r="U32" i="8"/>
  <c r="S32" i="8"/>
  <c r="X32" i="7"/>
  <c r="W32" i="7"/>
  <c r="U32" i="7"/>
  <c r="T32" i="7"/>
  <c r="V30" i="7"/>
  <c r="V11" i="7"/>
  <c r="V10" i="7"/>
  <c r="V32" i="7" s="1"/>
  <c r="X32" i="6"/>
  <c r="W32" i="6"/>
  <c r="U32" i="3"/>
  <c r="S32" i="3"/>
  <c r="R32" i="3"/>
  <c r="T11" i="3"/>
  <c r="T12" i="3"/>
  <c r="T13" i="3"/>
  <c r="T14" i="3"/>
  <c r="T30" i="3"/>
  <c r="T32" i="3" s="1"/>
  <c r="T10" i="3"/>
  <c r="M32" i="13"/>
  <c r="L32" i="13"/>
  <c r="K32" i="13"/>
  <c r="K11" i="10"/>
  <c r="L11" i="10" s="1"/>
  <c r="N11" i="10" s="1"/>
  <c r="K12" i="10"/>
  <c r="L12" i="10" s="1"/>
  <c r="N12" i="10" s="1"/>
  <c r="K13" i="10"/>
  <c r="L13" i="10"/>
  <c r="N13" i="10"/>
  <c r="K17" i="10"/>
  <c r="L17" i="10"/>
  <c r="K10" i="10"/>
  <c r="K18" i="10" s="1"/>
  <c r="K23" i="10" s="1"/>
  <c r="K25" i="10" s="1"/>
  <c r="AJ2" i="10"/>
  <c r="AJ1" i="10"/>
  <c r="J18" i="10"/>
  <c r="J23" i="10"/>
  <c r="J25" i="10"/>
  <c r="H18" i="10"/>
  <c r="H23" i="10" s="1"/>
  <c r="H25" i="10" s="1"/>
  <c r="R32" i="9"/>
  <c r="S32" i="9"/>
  <c r="N16" i="10"/>
  <c r="AJ4" i="3"/>
  <c r="V32" i="6"/>
  <c r="AJ4" i="7"/>
  <c r="AF32" i="9"/>
  <c r="AA32" i="9"/>
  <c r="AJ4" i="9"/>
  <c r="AJ4" i="6"/>
  <c r="AJ4" i="10"/>
  <c r="L10" i="10"/>
  <c r="L18" i="10" s="1"/>
  <c r="L23" i="10" s="1"/>
  <c r="L25" i="10" s="1"/>
  <c r="N10" i="10" l="1"/>
  <c r="N18" i="10" s="1"/>
  <c r="N23" i="10" s="1"/>
  <c r="N25" i="10" s="1"/>
</calcChain>
</file>

<file path=xl/comments1.xml><?xml version="1.0" encoding="utf-8"?>
<comments xmlns="http://schemas.openxmlformats.org/spreadsheetml/2006/main">
  <authors>
    <author>admin</author>
  </authors>
  <commentList>
    <comment ref="X8" authorId="0">
      <text>
        <r>
          <rPr>
            <b/>
            <sz val="9"/>
            <color indexed="81"/>
            <rFont val="Tahoma"/>
            <family val="2"/>
          </rPr>
          <t xml:space="preserve">admin: CAN WE DELETE THIS ?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<sst xmlns="http://schemas.openxmlformats.org/spreadsheetml/2006/main" count="369" uniqueCount="168">
  <si>
    <t>Sl. No</t>
  </si>
  <si>
    <t>RPAR No</t>
  </si>
  <si>
    <t>PPO No</t>
  </si>
  <si>
    <t>PPO Date</t>
  </si>
  <si>
    <t>………………………..Electricity Supply Company Limited</t>
  </si>
  <si>
    <t>Designation</t>
  </si>
  <si>
    <t>Name of the Pensioner</t>
  </si>
  <si>
    <t>Phone No</t>
  </si>
  <si>
    <t>Basic Pay</t>
  </si>
  <si>
    <t>DP</t>
  </si>
  <si>
    <t>DA</t>
  </si>
  <si>
    <t>Basic Pension</t>
  </si>
  <si>
    <t>Total</t>
  </si>
  <si>
    <t>17(a)</t>
  </si>
  <si>
    <t>17(b)</t>
  </si>
  <si>
    <t>17(c)</t>
  </si>
  <si>
    <t>18(a)</t>
  </si>
  <si>
    <t>Name of the Accounting Unit :</t>
  </si>
  <si>
    <t xml:space="preserve">Location Code : </t>
  </si>
  <si>
    <t>Senior Assistant</t>
  </si>
  <si>
    <t xml:space="preserve">Assistant Accounts Officer </t>
  </si>
  <si>
    <t>Signature of the Head of Accounting Unit</t>
  </si>
  <si>
    <t>Name of the Family Pensioner</t>
  </si>
  <si>
    <t>Death of Retired employee</t>
  </si>
  <si>
    <t>Death of the employee while in service</t>
  </si>
  <si>
    <t>At twice the Normal Rate</t>
  </si>
  <si>
    <t>At Normal Rate</t>
  </si>
  <si>
    <t>Allocation in %</t>
  </si>
  <si>
    <t>GoK portion %</t>
  </si>
  <si>
    <t>Escom portion %</t>
  </si>
  <si>
    <t>Name of Retired / Expired employee</t>
  </si>
  <si>
    <t>18(b)</t>
  </si>
  <si>
    <t>Name of the Officer/Employee</t>
  </si>
  <si>
    <t>Remarks</t>
  </si>
  <si>
    <t>Name of the Officer / Employee</t>
  </si>
  <si>
    <t>Male / Female</t>
  </si>
  <si>
    <t>ID/Ch No.</t>
  </si>
  <si>
    <t>Group (ABCD)</t>
  </si>
  <si>
    <t>Dearness Pay</t>
  </si>
  <si>
    <t>D.A</t>
  </si>
  <si>
    <t xml:space="preserve">Total  Salary </t>
  </si>
  <si>
    <t>Location Code</t>
  </si>
  <si>
    <t xml:space="preserve">Name of the Spouse </t>
  </si>
  <si>
    <t>Name of The Office</t>
  </si>
  <si>
    <t>Proforma 1</t>
  </si>
  <si>
    <t>Proforma 2</t>
  </si>
  <si>
    <t>Proforma 3</t>
  </si>
  <si>
    <t>Proforma 4</t>
  </si>
  <si>
    <t>Proforma 5</t>
  </si>
  <si>
    <t>Proforma 6</t>
  </si>
  <si>
    <t>Proforma 7</t>
  </si>
  <si>
    <t>Proforma 8</t>
  </si>
  <si>
    <t>Proforma 9</t>
  </si>
  <si>
    <t>Total Contribution (Col.9+10)</t>
  </si>
  <si>
    <t>Address as in PPO</t>
  </si>
  <si>
    <t>Present Residential Address</t>
  </si>
  <si>
    <t>For allocation % (Col No 19 &amp; 20) guidelines , please refer KEPGT circular No CYS 34 dtd : 12-12-2012</t>
  </si>
  <si>
    <t>For allocation % (Col No 20 &amp; 21) guidelines , please refer KEPGT circular No CYS 34 dtd : 12-12-2012</t>
  </si>
  <si>
    <t>The list should contain above particulars  in repsect of  all the Employees &amp; Officers appointed prior to 1-4-2006 &amp; working under the jurisdiction of the Accounting Unit.</t>
  </si>
  <si>
    <t>Escom portion</t>
  </si>
  <si>
    <t>GoK portion</t>
  </si>
  <si>
    <t>To be submitted to P &amp; G TRUST through Corporate Office (Both soft &amp; Hard Copies)</t>
  </si>
  <si>
    <t>In case of employee is unmarried/widow/widower, the same shall be entered in remarks column</t>
  </si>
  <si>
    <t xml:space="preserve">In case of pensioner is unmarried/widow/widower, the same shall be entered </t>
  </si>
  <si>
    <t>This row is intentionally left blank</t>
  </si>
  <si>
    <t>Strictly no columns should be left blank</t>
  </si>
  <si>
    <t>Date of (dd-mmm-yyyy)</t>
  </si>
  <si>
    <t>L.C.</t>
  </si>
  <si>
    <t>1a</t>
  </si>
  <si>
    <t>18(c)</t>
  </si>
  <si>
    <t xml:space="preserve">Grand Total </t>
  </si>
  <si>
    <t>Less last year OSL</t>
  </si>
  <si>
    <t>Add present year OSL</t>
  </si>
  <si>
    <t>Add: Deputed employees expenditure</t>
  </si>
  <si>
    <t>As per TB</t>
  </si>
  <si>
    <t>Grand Total</t>
  </si>
  <si>
    <t>A</t>
  </si>
  <si>
    <t>B</t>
  </si>
  <si>
    <t>C</t>
  </si>
  <si>
    <t>Diff (B-C)</t>
  </si>
  <si>
    <t>Date of Entry into Service 
(dd-mmm-yyyy)</t>
  </si>
  <si>
    <t>Add: Amount included in TB but not considered for Contributions</t>
  </si>
  <si>
    <t>Date of Birth (dd-mmm-yyyy)</t>
  </si>
  <si>
    <t>Date of Entry into Service (dd-mmm-yyyy)</t>
  </si>
  <si>
    <t>Date of Entry into Service        (dd-mmm-yyyy)</t>
  </si>
  <si>
    <t>Date of Birth of Pensioner (dd-mmm-yyyy)</t>
  </si>
  <si>
    <t>Date of Retirement (dd-mmm-yyyy)</t>
  </si>
  <si>
    <t>Date of Birth of Family Pensioner (dd-mmm-yyyy)</t>
  </si>
  <si>
    <t xml:space="preserve">Commutation </t>
  </si>
  <si>
    <t xml:space="preserve">Total of the family Pension + DA </t>
  </si>
  <si>
    <t xml:space="preserve">Total of the Family Pension + DA </t>
  </si>
  <si>
    <t>Date of Birth of the Spouse (dd-mmm-yyyy)</t>
  </si>
  <si>
    <t>Name of the Retired/ expired employee</t>
  </si>
  <si>
    <t>For additional rows enter number in the Yellow-coloured cell below and press on the button</t>
  </si>
  <si>
    <t>Proforma1</t>
  </si>
  <si>
    <t>Sl. No.</t>
  </si>
  <si>
    <t>Date of Retirement(dd-mmm-yyyy)</t>
  </si>
  <si>
    <t>Date of Commencement of Family Pension            dd-mmm-yyyy</t>
  </si>
  <si>
    <t>Gratuity Contribution @ 6.08% on Basic+DP</t>
  </si>
  <si>
    <t>(Col. (5+6)*6.08%)</t>
  </si>
  <si>
    <t>Basic Family Pension</t>
  </si>
  <si>
    <t>Pension before commutation</t>
  </si>
  <si>
    <t>Pension after commutation</t>
  </si>
  <si>
    <t>Normal Family Pension</t>
  </si>
  <si>
    <t>Family Pension twice the normal rate</t>
  </si>
  <si>
    <t>Date (dd-mmm-yyyy)</t>
  </si>
  <si>
    <t>Name of the Spouse</t>
  </si>
  <si>
    <t>Date of Birth  of the Spouse               (dd-mmm-yyyy)</t>
  </si>
  <si>
    <t xml:space="preserve">Total of the Pension + DA </t>
  </si>
  <si>
    <t>Date of Entry into Service                          (dd-mmm-yyyy)</t>
  </si>
  <si>
    <t>Date of Birth of Pensioner                      (dd-mmm-yyyy)</t>
  </si>
  <si>
    <t>Total    (Col. 5+6+7)</t>
  </si>
  <si>
    <t xml:space="preserve">Strictly no columns should be left blank &amp; No columns should be inserted </t>
  </si>
  <si>
    <t>Date Format must be in dd-mmm-yyyy only (Other date formats are not allowed)</t>
  </si>
  <si>
    <t>Pension Contribution @ 57.30% on Basic+DP+DA</t>
  </si>
  <si>
    <t xml:space="preserve">Spouse means wife or husband, if unmarried, widow, widower the same may be mentioned in the remarks column </t>
  </si>
  <si>
    <t>Pension ID mentioned in the PPMS Software</t>
  </si>
  <si>
    <t>Basic Pension (as on 31/05/2002</t>
  </si>
  <si>
    <t>Basic Pay (as on date of retirement)</t>
  </si>
  <si>
    <t>Basic Pension (as on date of retirement)</t>
  </si>
  <si>
    <t>Retirement of employee</t>
  </si>
  <si>
    <t>Entry into service of retired/expired employee</t>
  </si>
  <si>
    <t>Basic Family Pension(As on 31/05/2002)</t>
  </si>
  <si>
    <t>Basic Pay (as on death of employee while in service/date of retirement)</t>
  </si>
  <si>
    <t>19(a)</t>
  </si>
  <si>
    <t>19(b)</t>
  </si>
  <si>
    <t>19(c)</t>
  </si>
  <si>
    <t>Date of Birth  of the Spouse  (dd-mmm-yyyy)</t>
  </si>
  <si>
    <t>Basic Pay (as on 31/05/2002)</t>
  </si>
  <si>
    <t>Basic Pay (as on the date of retirement)</t>
  </si>
  <si>
    <t>Basic Pension (as on the date of retirement)</t>
  </si>
  <si>
    <t>18(d)</t>
  </si>
  <si>
    <t>20(a)</t>
  </si>
  <si>
    <t>20(b)</t>
  </si>
  <si>
    <t>20(c)</t>
  </si>
  <si>
    <t>Basic Pay (as on the date of retirement/  death)</t>
  </si>
  <si>
    <t>Basic Family Pension (as on the date of death of pensioner)</t>
  </si>
  <si>
    <t>23(a)</t>
  </si>
  <si>
    <t>23(b)</t>
  </si>
  <si>
    <t>23(c)</t>
  </si>
  <si>
    <t>23(d)</t>
  </si>
  <si>
    <t>24(a)</t>
  </si>
  <si>
    <t>24(b)</t>
  </si>
  <si>
    <t>25(a)</t>
  </si>
  <si>
    <t>25(b)</t>
  </si>
  <si>
    <t>25(c)</t>
  </si>
  <si>
    <t>(Col. 8*57.30%)</t>
  </si>
  <si>
    <t>MARCH FINAL 2021 ACCOUNTS</t>
  </si>
  <si>
    <t>Statement showing the Pension &amp; Gratuity contribution payable for FY 2020-21 in respect of Officers/Employees appointed  prior to 1-4-2006</t>
  </si>
  <si>
    <t>Group</t>
  </si>
  <si>
    <t>ID No.</t>
  </si>
  <si>
    <t xml:space="preserve">March-2021 full month salary details </t>
  </si>
  <si>
    <t>Statement showing the details of Officers/Employees as on 31-3-2021 (Appointed prior to  1-4-2006 )</t>
  </si>
  <si>
    <t>Basic Pay as on 31.03.2021</t>
  </si>
  <si>
    <t>Statement showing the details of KEB/KPTCL Pensioners retired before 1-6-2002 &amp; who are continuing as Pensioner during FY 2020-21</t>
  </si>
  <si>
    <t>Statement showing the details of KEB/KPTCL's Family Pensioners existed before 1-6-2002 &amp; who are continuing as Family Pensioner during FY 2020-21</t>
  </si>
  <si>
    <t>Family Pension per month as at March-2021</t>
  </si>
  <si>
    <t>Pension per month 
(as at 31.03.2021)</t>
  </si>
  <si>
    <t>Statement showing the details of KEB/KPTCL pensioners existed as at 31-5-2002 but due to their death on or after  1-6-2002, family pension as per Rules sanctioned  
to the legal heirs eligible as Family Pensioners as at 31-3-2021</t>
  </si>
  <si>
    <t>Total amount paid from 01.04.2020 to 31.03.2021</t>
  </si>
  <si>
    <t>Statement showing the details of KPTCL/ESCOMs Pensioners who retired from service on or after 1-6-2002 &amp; who are continuing as Pensioner as at 31-3-2021</t>
  </si>
  <si>
    <t>Pension per month as at March-2021</t>
  </si>
  <si>
    <t>Total of the  Pension + DA  paid from 
1-4-2020 to 31-3-2021</t>
  </si>
  <si>
    <t>Statement showing the details of KPTCL/ESCOMs Pensioners who retired from service on or after 1-6-2002 and employees who died while in service on or after 1-6-2002 and due to their death, Family Pension  as per Rules sanctioned  to the legal heirs eligible as Family Pensioner  as on 31-3-2021</t>
  </si>
  <si>
    <t>Total of the Family Pension + DA  paid from 1-4-2020 to 31-3-2021</t>
  </si>
  <si>
    <t>From 1-4-2020 to 31-3-2021                                                                                  
(Total of the payments made during the year)</t>
  </si>
  <si>
    <t>Family Pension per month as at  March-2021</t>
  </si>
  <si>
    <t>pgt2021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</si>
</sst>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dd\-mmm\-yyyy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Calibri"/>
      <family val="2"/>
      <scheme val="minor"/>
    </font>
    <font>
      <sz val="1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6"/>
      <color rgb="FFFF00FF"/>
      <name val="Algerian"/>
      <family val="5"/>
    </font>
    <font>
      <b/>
      <sz val="14"/>
      <color rgb="FFFF00FF"/>
      <name val="Algerian"/>
      <family val="5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wrapText="1"/>
    </xf>
    <xf numFmtId="14" fontId="0" fillId="0" borderId="0" xfId="0" applyNumberFormat="1"/>
    <xf numFmtId="14" fontId="27" fillId="0" borderId="0" xfId="0" applyNumberFormat="1" applyFont="1"/>
    <xf numFmtId="14" fontId="0" fillId="0" borderId="0" xfId="0" applyNumberFormat="1" applyAlignment="1">
      <alignment wrapText="1"/>
    </xf>
    <xf numFmtId="14" fontId="26" fillId="0" borderId="0" xfId="0" applyNumberFormat="1" applyFont="1" applyAlignment="1">
      <alignment horizontal="center"/>
    </xf>
    <xf numFmtId="14" fontId="25" fillId="0" borderId="0" xfId="0" applyNumberFormat="1" applyFont="1" applyBorder="1" applyAlignment="1"/>
    <xf numFmtId="0" fontId="0" fillId="0" borderId="10" xfId="0" applyFill="1" applyBorder="1" applyProtection="1"/>
    <xf numFmtId="0" fontId="27" fillId="24" borderId="0" xfId="0" applyFont="1" applyFill="1"/>
    <xf numFmtId="14" fontId="27" fillId="24" borderId="0" xfId="0" applyNumberFormat="1" applyFont="1" applyFill="1"/>
    <xf numFmtId="0" fontId="28" fillId="0" borderId="10" xfId="0" applyFont="1" applyBorder="1"/>
    <xf numFmtId="0" fontId="27" fillId="0" borderId="0" xfId="0" applyFont="1" applyFill="1"/>
    <xf numFmtId="14" fontId="28" fillId="0" borderId="10" xfId="0" applyNumberFormat="1" applyFont="1" applyBorder="1" applyProtection="1">
      <protection locked="0"/>
    </xf>
    <xf numFmtId="0" fontId="28" fillId="0" borderId="10" xfId="0" applyFont="1" applyBorder="1" applyProtection="1">
      <protection locked="0"/>
    </xf>
    <xf numFmtId="0" fontId="29" fillId="0" borderId="0" xfId="0" applyFont="1"/>
    <xf numFmtId="0" fontId="30" fillId="0" borderId="0" xfId="0" applyFont="1"/>
    <xf numFmtId="0" fontId="27" fillId="25" borderId="0" xfId="0" applyFont="1" applyFill="1" applyAlignment="1" applyProtection="1">
      <alignment horizontal="center"/>
      <protection locked="0"/>
    </xf>
    <xf numFmtId="0" fontId="31" fillId="0" borderId="0" xfId="0" applyFont="1" applyAlignment="1">
      <alignment horizontal="right"/>
    </xf>
    <xf numFmtId="0" fontId="0" fillId="26" borderId="0" xfId="0" applyFill="1" applyAlignment="1" applyProtection="1">
      <alignment horizontal="center"/>
      <protection locked="0"/>
    </xf>
    <xf numFmtId="0" fontId="28" fillId="0" borderId="0" xfId="0" applyFont="1"/>
    <xf numFmtId="0" fontId="19" fillId="0" borderId="0" xfId="0" applyFont="1"/>
    <xf numFmtId="164" fontId="28" fillId="27" borderId="10" xfId="0" applyNumberFormat="1" applyFont="1" applyFill="1" applyBorder="1" applyProtection="1">
      <protection locked="0"/>
    </xf>
    <xf numFmtId="0" fontId="28" fillId="0" borderId="10" xfId="0" applyFont="1" applyFill="1" applyBorder="1" applyProtection="1"/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0" borderId="10" xfId="0" applyFont="1" applyBorder="1" applyAlignment="1" applyProtection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0" xfId="0" applyFont="1" applyFill="1" applyBorder="1" applyProtection="1">
      <protection locked="0"/>
    </xf>
    <xf numFmtId="0" fontId="32" fillId="0" borderId="10" xfId="0" applyFont="1" applyBorder="1" applyProtection="1">
      <protection locked="0"/>
    </xf>
    <xf numFmtId="0" fontId="32" fillId="0" borderId="0" xfId="0" applyFont="1"/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28" borderId="10" xfId="0" applyFont="1" applyFill="1" applyBorder="1" applyAlignment="1">
      <alignment horizontal="center"/>
    </xf>
    <xf numFmtId="0" fontId="32" fillId="28" borderId="12" xfId="0" applyFont="1" applyFill="1" applyBorder="1" applyAlignment="1"/>
    <xf numFmtId="0" fontId="32" fillId="28" borderId="13" xfId="0" applyFont="1" applyFill="1" applyBorder="1" applyAlignment="1"/>
    <xf numFmtId="0" fontId="32" fillId="28" borderId="10" xfId="0" applyFont="1" applyFill="1" applyBorder="1"/>
    <xf numFmtId="0" fontId="28" fillId="28" borderId="10" xfId="0" applyFont="1" applyFill="1" applyBorder="1"/>
    <xf numFmtId="0" fontId="32" fillId="28" borderId="10" xfId="0" applyFont="1" applyFill="1" applyBorder="1" applyAlignment="1">
      <alignment horizontal="center" vertical="center"/>
    </xf>
    <xf numFmtId="0" fontId="32" fillId="28" borderId="10" xfId="0" applyFont="1" applyFill="1" applyBorder="1" applyAlignment="1">
      <alignment vertical="center"/>
    </xf>
    <xf numFmtId="0" fontId="32" fillId="28" borderId="10" xfId="0" applyFont="1" applyFill="1" applyBorder="1" applyProtection="1">
      <protection locked="0"/>
    </xf>
    <xf numFmtId="0" fontId="28" fillId="28" borderId="10" xfId="0" applyFont="1" applyFill="1" applyBorder="1" applyProtection="1">
      <protection locked="0"/>
    </xf>
    <xf numFmtId="0" fontId="28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14" fontId="26" fillId="0" borderId="0" xfId="0" applyNumberFormat="1" applyFont="1" applyAlignment="1"/>
    <xf numFmtId="0" fontId="28" fillId="0" borderId="0" xfId="0" applyFont="1" applyFill="1"/>
    <xf numFmtId="0" fontId="28" fillId="0" borderId="10" xfId="0" applyFont="1" applyBorder="1" applyProtection="1">
      <protection hidden="1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0" xfId="0" applyFont="1" applyBorder="1" applyProtection="1"/>
    <xf numFmtId="0" fontId="28" fillId="0" borderId="10" xfId="0" applyFont="1" applyBorder="1" applyAlignment="1" applyProtection="1">
      <alignment wrapText="1"/>
    </xf>
    <xf numFmtId="0" fontId="32" fillId="28" borderId="10" xfId="0" applyFont="1" applyFill="1" applyBorder="1" applyProtection="1"/>
    <xf numFmtId="0" fontId="32" fillId="0" borderId="10" xfId="0" applyFont="1" applyBorder="1" applyProtection="1"/>
    <xf numFmtId="0" fontId="25" fillId="0" borderId="0" xfId="0" applyFont="1" applyFill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Fill="1" applyProtection="1"/>
    <xf numFmtId="0" fontId="32" fillId="0" borderId="12" xfId="0" applyFont="1" applyBorder="1" applyAlignment="1" applyProtection="1">
      <alignment horizontal="center"/>
      <protection locked="0"/>
    </xf>
    <xf numFmtId="10" fontId="28" fillId="0" borderId="10" xfId="40" applyNumberFormat="1" applyFont="1" applyBorder="1" applyProtection="1">
      <protection locked="0"/>
    </xf>
    <xf numFmtId="0" fontId="28" fillId="0" borderId="11" xfId="0" applyFont="1" applyBorder="1" applyAlignment="1">
      <alignment horizontal="center" vertical="center" wrapText="1"/>
    </xf>
    <xf numFmtId="0" fontId="0" fillId="25" borderId="0" xfId="0" applyFill="1"/>
    <xf numFmtId="0" fontId="28" fillId="25" borderId="10" xfId="0" applyFont="1" applyFill="1" applyBorder="1" applyAlignment="1">
      <alignment horizontal="center"/>
    </xf>
    <xf numFmtId="0" fontId="28" fillId="25" borderId="10" xfId="0" applyFont="1" applyFill="1" applyBorder="1" applyProtection="1">
      <protection locked="0"/>
    </xf>
    <xf numFmtId="0" fontId="32" fillId="25" borderId="10" xfId="0" applyFont="1" applyFill="1" applyBorder="1" applyProtection="1"/>
    <xf numFmtId="0" fontId="28" fillId="29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</xf>
    <xf numFmtId="0" fontId="28" fillId="25" borderId="13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165" fontId="28" fillId="27" borderId="10" xfId="0" applyNumberFormat="1" applyFont="1" applyFill="1" applyBorder="1" applyProtection="1">
      <protection locked="0"/>
    </xf>
    <xf numFmtId="0" fontId="28" fillId="0" borderId="11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4" fontId="28" fillId="0" borderId="10" xfId="0" applyNumberFormat="1" applyFont="1" applyFill="1" applyBorder="1" applyProtection="1">
      <protection locked="0"/>
    </xf>
    <xf numFmtId="0" fontId="25" fillId="0" borderId="0" xfId="0" applyFont="1" applyFill="1" applyAlignment="1" applyProtection="1">
      <alignment horizontal="left"/>
    </xf>
    <xf numFmtId="0" fontId="32" fillId="0" borderId="12" xfId="0" applyFont="1" applyBorder="1" applyAlignment="1" applyProtection="1">
      <alignment horizontal="center"/>
      <protection locked="0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3" fillId="0" borderId="0" xfId="0" applyFont="1"/>
    <xf numFmtId="0" fontId="32" fillId="0" borderId="11" xfId="0" applyFont="1" applyBorder="1" applyAlignment="1">
      <alignment horizontal="left" vertical="center"/>
    </xf>
    <xf numFmtId="0" fontId="32" fillId="28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32" fillId="28" borderId="12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2" fillId="28" borderId="14" xfId="0" applyFont="1" applyFill="1" applyBorder="1" applyAlignment="1">
      <alignment horizontal="center"/>
    </xf>
    <xf numFmtId="0" fontId="32" fillId="28" borderId="12" xfId="0" applyFont="1" applyFill="1" applyBorder="1" applyAlignment="1">
      <alignment horizontal="center"/>
    </xf>
    <xf numFmtId="0" fontId="0" fillId="26" borderId="0" xfId="0" applyFill="1" applyAlignment="1" applyProtection="1">
      <alignment horizontal="left"/>
      <protection locked="0"/>
    </xf>
    <xf numFmtId="0" fontId="32" fillId="0" borderId="11" xfId="0" applyFont="1" applyBorder="1" applyAlignment="1">
      <alignment horizontal="left" vertical="center"/>
    </xf>
    <xf numFmtId="0" fontId="32" fillId="28" borderId="1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28" borderId="12" xfId="0" applyFont="1" applyFill="1" applyBorder="1" applyAlignment="1" applyProtection="1">
      <alignment horizontal="center"/>
      <protection locked="0"/>
    </xf>
    <xf numFmtId="0" fontId="32" fillId="28" borderId="13" xfId="0" applyFont="1" applyFill="1" applyBorder="1" applyAlignment="1" applyProtection="1">
      <alignment horizontal="center"/>
      <protection locked="0"/>
    </xf>
    <xf numFmtId="14" fontId="28" fillId="0" borderId="11" xfId="0" applyNumberFormat="1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horizontal="left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/>
    </xf>
    <xf numFmtId="14" fontId="28" fillId="0" borderId="11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10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14" fontId="28" fillId="0" borderId="11" xfId="0" applyNumberFormat="1" applyFont="1" applyBorder="1" applyAlignment="1" applyProtection="1">
      <alignment horizontal="center" vertical="center" wrapText="1"/>
    </xf>
    <xf numFmtId="14" fontId="28" fillId="0" borderId="15" xfId="0" applyNumberFormat="1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14" fontId="28" fillId="0" borderId="14" xfId="0" applyNumberFormat="1" applyFont="1" applyBorder="1" applyAlignment="1" applyProtection="1">
      <alignment horizontal="center" vertical="center" wrapText="1"/>
    </xf>
    <xf numFmtId="14" fontId="28" fillId="0" borderId="12" xfId="0" applyNumberFormat="1" applyFont="1" applyBorder="1" applyAlignment="1" applyProtection="1">
      <alignment horizontal="center" vertical="center" wrapText="1"/>
    </xf>
    <xf numFmtId="14" fontId="28" fillId="0" borderId="13" xfId="0" applyNumberFormat="1" applyFont="1" applyBorder="1" applyAlignment="1" applyProtection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Percent" xfId="40" builtinId="5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27</xdr:row>
          <xdr:rowOff>276225</xdr:rowOff>
        </xdr:from>
        <xdr:to>
          <xdr:col>4</xdr:col>
          <xdr:colOff>466725</xdr:colOff>
          <xdr:row>29</xdr:row>
          <xdr:rowOff>28575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0</xdr:row>
          <xdr:rowOff>180975</xdr:rowOff>
        </xdr:from>
        <xdr:to>
          <xdr:col>19</xdr:col>
          <xdr:colOff>390525</xdr:colOff>
          <xdr:row>1</xdr:row>
          <xdr:rowOff>161925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Algerian"/>
                </a:rPr>
                <a:t>PROTECT ALL SHEETS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35</xdr:row>
          <xdr:rowOff>276225</xdr:rowOff>
        </xdr:from>
        <xdr:to>
          <xdr:col>3</xdr:col>
          <xdr:colOff>838200</xdr:colOff>
          <xdr:row>37</xdr:row>
          <xdr:rowOff>28575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36</xdr:row>
          <xdr:rowOff>19050</xdr:rowOff>
        </xdr:from>
        <xdr:to>
          <xdr:col>3</xdr:col>
          <xdr:colOff>0</xdr:colOff>
          <xdr:row>37</xdr:row>
          <xdr:rowOff>57150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36</xdr:row>
          <xdr:rowOff>9525</xdr:rowOff>
        </xdr:from>
        <xdr:to>
          <xdr:col>3</xdr:col>
          <xdr:colOff>323850</xdr:colOff>
          <xdr:row>37</xdr:row>
          <xdr:rowOff>57150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36</xdr:row>
          <xdr:rowOff>19050</xdr:rowOff>
        </xdr:from>
        <xdr:to>
          <xdr:col>3</xdr:col>
          <xdr:colOff>342900</xdr:colOff>
          <xdr:row>37</xdr:row>
          <xdr:rowOff>114300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35</xdr:row>
          <xdr:rowOff>276225</xdr:rowOff>
        </xdr:from>
        <xdr:to>
          <xdr:col>3</xdr:col>
          <xdr:colOff>390525</xdr:colOff>
          <xdr:row>37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35</xdr:row>
          <xdr:rowOff>266700</xdr:rowOff>
        </xdr:from>
        <xdr:to>
          <xdr:col>3</xdr:col>
          <xdr:colOff>209550</xdr:colOff>
          <xdr:row>37</xdr:row>
          <xdr:rowOff>19050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sng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/>
  </sheetPr>
  <dimension ref="A1:AK34"/>
  <sheetViews>
    <sheetView tabSelected="1" view="pageBreakPreview" zoomScale="70" zoomScaleNormal="70" zoomScaleSheetLayoutView="70" workbookViewId="0">
      <pane ySplit="8" topLeftCell="A9" activePane="bottomLeft" state="frozen"/>
      <selection activeCell="C19" sqref="C19"/>
      <selection pane="bottomLeft" activeCell="I13" sqref="I13"/>
    </sheetView>
  </sheetViews>
  <sheetFormatPr defaultRowHeight="15" x14ac:dyDescent="0.25"/>
  <cols>
    <col min="1" max="1" width="10" customWidth="1"/>
    <col min="2" max="2" width="9.42578125" customWidth="1"/>
    <col min="3" max="3" width="40.28515625" customWidth="1"/>
    <col min="4" max="4" width="8.5703125" customWidth="1"/>
    <col min="5" max="5" width="17.140625" customWidth="1"/>
    <col min="6" max="6" width="11.28515625" customWidth="1"/>
    <col min="7" max="7" width="20.85546875" style="7" customWidth="1"/>
    <col min="8" max="8" width="16.5703125" customWidth="1"/>
    <col min="9" max="9" width="20.42578125" customWidth="1"/>
    <col min="10" max="10" width="17.140625" customWidth="1"/>
    <col min="11" max="11" width="16.5703125" customWidth="1"/>
    <col min="12" max="12" width="21.5703125" style="3" customWidth="1"/>
    <col min="13" max="13" width="21.140625" customWidth="1"/>
    <col min="14" max="14" width="17.140625" customWidth="1"/>
    <col min="15" max="15" width="14.42578125" customWidth="1"/>
    <col min="34" max="34" width="8.85546875" style="19" customWidth="1"/>
    <col min="35" max="35" width="13.7109375" style="19" customWidth="1"/>
    <col min="36" max="36" width="8.85546875" style="19" customWidth="1"/>
    <col min="37" max="37" width="9.140625" customWidth="1"/>
  </cols>
  <sheetData>
    <row r="1" spans="1:37" ht="36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AJ1">
        <f>MATCH(AJ2,A:A,0)</f>
        <v>17</v>
      </c>
    </row>
    <row r="2" spans="1:37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AJ2" t="str">
        <f>A17</f>
        <v>This row is intentionally left blank</v>
      </c>
    </row>
    <row r="3" spans="1:37" ht="17.25" x14ac:dyDescent="0.3">
      <c r="A3" s="96"/>
      <c r="N3" s="4" t="s">
        <v>44</v>
      </c>
      <c r="O3" s="2"/>
      <c r="AJ3" t="s">
        <v>167</v>
      </c>
    </row>
    <row r="4" spans="1:37" ht="54.75" customHeight="1" x14ac:dyDescent="0.25">
      <c r="A4" s="105" t="s">
        <v>148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AI4" s="19" t="s">
        <v>94</v>
      </c>
      <c r="AJ4">
        <f>MATCH(AJ5,B:B,0)+1</f>
        <v>29</v>
      </c>
    </row>
    <row r="5" spans="1:37" ht="21" x14ac:dyDescent="0.35">
      <c r="B5" s="1"/>
      <c r="C5" s="22" t="s">
        <v>17</v>
      </c>
      <c r="D5" s="22"/>
      <c r="E5" s="110"/>
      <c r="F5" s="110"/>
      <c r="G5" s="110"/>
      <c r="H5" s="110"/>
      <c r="I5" s="110"/>
      <c r="AI5" s="19" t="s">
        <v>45</v>
      </c>
      <c r="AJ5" t="s">
        <v>93</v>
      </c>
    </row>
    <row r="6" spans="1:37" ht="21" x14ac:dyDescent="0.35">
      <c r="B6" s="1"/>
      <c r="C6" s="22" t="s">
        <v>18</v>
      </c>
      <c r="D6" s="22"/>
      <c r="E6" s="23"/>
      <c r="F6" s="23"/>
      <c r="AI6" s="19" t="s">
        <v>46</v>
      </c>
    </row>
    <row r="7" spans="1:37" s="24" customFormat="1" ht="63" x14ac:dyDescent="0.25">
      <c r="A7" s="106" t="s">
        <v>0</v>
      </c>
      <c r="B7" s="106" t="s">
        <v>67</v>
      </c>
      <c r="C7" s="106" t="s">
        <v>32</v>
      </c>
      <c r="D7" s="116" t="s">
        <v>149</v>
      </c>
      <c r="E7" s="106" t="s">
        <v>5</v>
      </c>
      <c r="F7" s="116" t="s">
        <v>150</v>
      </c>
      <c r="G7" s="120" t="s">
        <v>80</v>
      </c>
      <c r="H7" s="121" t="s">
        <v>165</v>
      </c>
      <c r="I7" s="122"/>
      <c r="J7" s="122"/>
      <c r="K7" s="123"/>
      <c r="L7" s="88" t="s">
        <v>114</v>
      </c>
      <c r="M7" s="88" t="s">
        <v>98</v>
      </c>
      <c r="N7" s="106" t="s">
        <v>53</v>
      </c>
      <c r="O7" s="106" t="s">
        <v>33</v>
      </c>
      <c r="AH7" s="25"/>
      <c r="AI7" s="19" t="s">
        <v>47</v>
      </c>
      <c r="AK7" s="19"/>
    </row>
    <row r="8" spans="1:37" s="24" customFormat="1" ht="35.25" customHeight="1" x14ac:dyDescent="0.25">
      <c r="A8" s="106"/>
      <c r="B8" s="106"/>
      <c r="C8" s="106"/>
      <c r="D8" s="117"/>
      <c r="E8" s="106"/>
      <c r="F8" s="117"/>
      <c r="G8" s="120"/>
      <c r="H8" s="89" t="s">
        <v>8</v>
      </c>
      <c r="I8" s="89" t="s">
        <v>9</v>
      </c>
      <c r="J8" s="89" t="s">
        <v>10</v>
      </c>
      <c r="K8" s="89" t="s">
        <v>111</v>
      </c>
      <c r="L8" s="90" t="s">
        <v>146</v>
      </c>
      <c r="M8" s="90" t="s">
        <v>99</v>
      </c>
      <c r="N8" s="106"/>
      <c r="O8" s="106"/>
      <c r="AH8" s="25"/>
      <c r="AI8" s="19" t="s">
        <v>48</v>
      </c>
      <c r="AK8" s="19"/>
    </row>
    <row r="9" spans="1:37" s="24" customFormat="1" ht="22.5" customHeigh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AH9" s="25"/>
      <c r="AI9" s="19" t="s">
        <v>49</v>
      </c>
      <c r="AK9" s="19"/>
    </row>
    <row r="10" spans="1:37" s="24" customFormat="1" x14ac:dyDescent="0.25">
      <c r="A10" s="18"/>
      <c r="B10" s="56">
        <f>Proforma1!$E$6</f>
        <v>0</v>
      </c>
      <c r="C10" s="18"/>
      <c r="D10" s="18"/>
      <c r="E10" s="18"/>
      <c r="F10" s="18"/>
      <c r="G10" s="26"/>
      <c r="H10" s="18"/>
      <c r="I10" s="18"/>
      <c r="J10" s="18"/>
      <c r="K10" s="64">
        <f t="shared" ref="K10:K17" si="0">H10+I10+J10</f>
        <v>0</v>
      </c>
      <c r="L10" s="65">
        <f t="shared" ref="L10:L17" si="1">ROUND((K10*57.3%),0)</f>
        <v>0</v>
      </c>
      <c r="M10" s="64">
        <f t="shared" ref="M10:M16" si="2">ROUND(((H10+I10)*6.08%),0)</f>
        <v>0</v>
      </c>
      <c r="N10" s="64">
        <f t="shared" ref="N10:N16" si="3">L10+M10</f>
        <v>0</v>
      </c>
      <c r="O10" s="18"/>
      <c r="AH10" s="25"/>
      <c r="AI10" s="19" t="s">
        <v>50</v>
      </c>
      <c r="AK10" s="19"/>
    </row>
    <row r="11" spans="1:37" s="24" customFormat="1" x14ac:dyDescent="0.25">
      <c r="A11" s="18"/>
      <c r="B11" s="56">
        <f>Proforma1!$E$6</f>
        <v>0</v>
      </c>
      <c r="C11" s="18"/>
      <c r="D11" s="18"/>
      <c r="E11" s="18"/>
      <c r="F11" s="18"/>
      <c r="G11" s="85"/>
      <c r="H11" s="18"/>
      <c r="I11" s="18"/>
      <c r="J11" s="18"/>
      <c r="K11" s="64">
        <f t="shared" si="0"/>
        <v>0</v>
      </c>
      <c r="L11" s="65">
        <f t="shared" si="1"/>
        <v>0</v>
      </c>
      <c r="M11" s="64">
        <f t="shared" si="2"/>
        <v>0</v>
      </c>
      <c r="N11" s="64">
        <f t="shared" si="3"/>
        <v>0</v>
      </c>
      <c r="O11" s="18"/>
      <c r="AH11" s="25"/>
      <c r="AI11" s="19"/>
      <c r="AK11" s="19"/>
    </row>
    <row r="12" spans="1:37" s="24" customFormat="1" x14ac:dyDescent="0.25">
      <c r="A12" s="18"/>
      <c r="B12" s="56">
        <f>Proforma1!$E$6</f>
        <v>0</v>
      </c>
      <c r="C12" s="18"/>
      <c r="D12" s="18"/>
      <c r="E12" s="18"/>
      <c r="F12" s="18"/>
      <c r="G12" s="26"/>
      <c r="H12" s="18"/>
      <c r="I12" s="18"/>
      <c r="J12" s="18"/>
      <c r="K12" s="64">
        <f t="shared" si="0"/>
        <v>0</v>
      </c>
      <c r="L12" s="65">
        <f t="shared" si="1"/>
        <v>0</v>
      </c>
      <c r="M12" s="64">
        <f t="shared" si="2"/>
        <v>0</v>
      </c>
      <c r="N12" s="64">
        <f t="shared" si="3"/>
        <v>0</v>
      </c>
      <c r="O12" s="18"/>
      <c r="AH12" s="25"/>
      <c r="AI12" s="19"/>
      <c r="AK12" s="19"/>
    </row>
    <row r="13" spans="1:37" s="24" customFormat="1" x14ac:dyDescent="0.25">
      <c r="A13" s="18"/>
      <c r="B13" s="56">
        <f>Proforma1!$E$6</f>
        <v>0</v>
      </c>
      <c r="C13" s="18"/>
      <c r="D13" s="18"/>
      <c r="E13" s="18"/>
      <c r="F13" s="18"/>
      <c r="G13" s="85"/>
      <c r="H13" s="18"/>
      <c r="I13" s="18"/>
      <c r="J13" s="18"/>
      <c r="K13" s="64">
        <f t="shared" si="0"/>
        <v>0</v>
      </c>
      <c r="L13" s="65">
        <f t="shared" si="1"/>
        <v>0</v>
      </c>
      <c r="M13" s="64">
        <f t="shared" si="2"/>
        <v>0</v>
      </c>
      <c r="N13" s="64">
        <f t="shared" si="3"/>
        <v>0</v>
      </c>
      <c r="O13" s="18"/>
      <c r="AH13" s="25"/>
      <c r="AI13" s="19"/>
      <c r="AJ13" s="25"/>
    </row>
    <row r="14" spans="1:37" s="24" customFormat="1" x14ac:dyDescent="0.25">
      <c r="A14" s="18"/>
      <c r="B14" s="56">
        <f>Proforma1!$E$6</f>
        <v>0</v>
      </c>
      <c r="C14" s="18"/>
      <c r="D14" s="18"/>
      <c r="E14" s="18"/>
      <c r="F14" s="18"/>
      <c r="G14" s="85"/>
      <c r="H14" s="18"/>
      <c r="I14" s="18"/>
      <c r="J14" s="18"/>
      <c r="K14" s="64">
        <f t="shared" si="0"/>
        <v>0</v>
      </c>
      <c r="L14" s="65">
        <f t="shared" si="1"/>
        <v>0</v>
      </c>
      <c r="M14" s="64">
        <f t="shared" si="2"/>
        <v>0</v>
      </c>
      <c r="N14" s="64">
        <f t="shared" si="3"/>
        <v>0</v>
      </c>
      <c r="O14" s="18"/>
      <c r="AH14" s="25"/>
      <c r="AI14" s="25"/>
      <c r="AJ14" s="25"/>
    </row>
    <row r="15" spans="1:37" s="24" customFormat="1" x14ac:dyDescent="0.25">
      <c r="A15" s="18"/>
      <c r="B15" s="56">
        <f>Proforma1!$E$6</f>
        <v>0</v>
      </c>
      <c r="C15" s="18"/>
      <c r="D15" s="18"/>
      <c r="E15" s="18"/>
      <c r="F15" s="18"/>
      <c r="G15" s="85"/>
      <c r="H15" s="18"/>
      <c r="I15" s="18"/>
      <c r="J15" s="18"/>
      <c r="K15" s="64">
        <f t="shared" si="0"/>
        <v>0</v>
      </c>
      <c r="L15" s="65">
        <f t="shared" si="1"/>
        <v>0</v>
      </c>
      <c r="M15" s="64">
        <f t="shared" si="2"/>
        <v>0</v>
      </c>
      <c r="N15" s="64">
        <f t="shared" si="3"/>
        <v>0</v>
      </c>
      <c r="O15" s="18"/>
      <c r="AH15" s="25"/>
      <c r="AI15" s="25"/>
      <c r="AJ15" s="25"/>
    </row>
    <row r="16" spans="1:37" s="24" customFormat="1" x14ac:dyDescent="0.25">
      <c r="A16" s="18"/>
      <c r="B16" s="56">
        <f>Proforma1!$E$6</f>
        <v>0</v>
      </c>
      <c r="C16" s="18"/>
      <c r="D16" s="18"/>
      <c r="E16" s="18"/>
      <c r="F16" s="18"/>
      <c r="G16" s="85"/>
      <c r="H16" s="18"/>
      <c r="I16" s="18"/>
      <c r="J16" s="18"/>
      <c r="K16" s="64">
        <f t="shared" si="0"/>
        <v>0</v>
      </c>
      <c r="L16" s="65">
        <f t="shared" si="1"/>
        <v>0</v>
      </c>
      <c r="M16" s="64">
        <f t="shared" si="2"/>
        <v>0</v>
      </c>
      <c r="N16" s="64">
        <f t="shared" si="3"/>
        <v>0</v>
      </c>
      <c r="O16" s="18"/>
      <c r="AH16" s="25"/>
      <c r="AI16" s="25"/>
      <c r="AJ16" s="25"/>
    </row>
    <row r="17" spans="1:36" s="24" customFormat="1" ht="25.5" hidden="1" customHeight="1" x14ac:dyDescent="0.25">
      <c r="A17" s="27" t="s">
        <v>64</v>
      </c>
      <c r="B17" s="27"/>
      <c r="C17" s="15"/>
      <c r="D17" s="15"/>
      <c r="E17" s="15"/>
      <c r="F17" s="15"/>
      <c r="G17" s="17"/>
      <c r="H17" s="15"/>
      <c r="I17" s="15"/>
      <c r="J17" s="15"/>
      <c r="K17" s="18">
        <f t="shared" si="0"/>
        <v>0</v>
      </c>
      <c r="L17" s="65">
        <f t="shared" si="1"/>
        <v>0</v>
      </c>
      <c r="M17" s="15"/>
      <c r="N17" s="15"/>
      <c r="O17" s="15"/>
      <c r="AH17" s="25"/>
      <c r="AI17" s="25"/>
      <c r="AJ17" s="25"/>
    </row>
    <row r="18" spans="1:36" x14ac:dyDescent="0.25">
      <c r="A18" s="43" t="s">
        <v>76</v>
      </c>
      <c r="B18" s="108" t="s">
        <v>70</v>
      </c>
      <c r="C18" s="109"/>
      <c r="D18" s="101"/>
      <c r="E18" s="44"/>
      <c r="F18" s="44"/>
      <c r="G18" s="45"/>
      <c r="H18" s="46">
        <f t="shared" ref="H18:N18" si="4">SUM(H10:H17)</f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46">
        <f t="shared" si="4"/>
        <v>0</v>
      </c>
      <c r="O18" s="47"/>
      <c r="AH18"/>
      <c r="AI18"/>
      <c r="AJ18"/>
    </row>
    <row r="19" spans="1:36" ht="18" customHeight="1" x14ac:dyDescent="0.25">
      <c r="A19" s="40"/>
      <c r="B19" s="107" t="s">
        <v>71</v>
      </c>
      <c r="C19" s="107"/>
      <c r="D19" s="99"/>
      <c r="E19" s="57"/>
      <c r="F19" s="57"/>
      <c r="G19" s="57"/>
      <c r="H19" s="37"/>
      <c r="I19" s="37"/>
      <c r="J19" s="37"/>
      <c r="K19" s="37"/>
      <c r="L19" s="37"/>
      <c r="M19" s="37"/>
      <c r="N19" s="37"/>
      <c r="O19" s="18"/>
      <c r="AH19"/>
      <c r="AI19"/>
      <c r="AJ19"/>
    </row>
    <row r="20" spans="1:36" ht="16.5" customHeight="1" x14ac:dyDescent="0.25">
      <c r="A20" s="41"/>
      <c r="B20" s="107" t="s">
        <v>72</v>
      </c>
      <c r="C20" s="107"/>
      <c r="D20" s="99"/>
      <c r="E20" s="58"/>
      <c r="F20" s="58"/>
      <c r="G20" s="58"/>
      <c r="H20" s="59"/>
      <c r="I20" s="59"/>
      <c r="J20" s="59"/>
      <c r="K20" s="59"/>
      <c r="L20" s="59"/>
      <c r="M20" s="59"/>
      <c r="N20" s="59"/>
      <c r="O20" s="60"/>
      <c r="AH20"/>
      <c r="AI20"/>
      <c r="AJ20"/>
    </row>
    <row r="21" spans="1:36" ht="20.25" customHeight="1" x14ac:dyDescent="0.25">
      <c r="A21" s="41"/>
      <c r="B21" s="107" t="s">
        <v>73</v>
      </c>
      <c r="C21" s="107"/>
      <c r="D21" s="99"/>
      <c r="E21" s="58"/>
      <c r="F21" s="58"/>
      <c r="G21" s="58"/>
      <c r="H21" s="59"/>
      <c r="I21" s="59"/>
      <c r="J21" s="59"/>
      <c r="K21" s="59"/>
      <c r="L21" s="59"/>
      <c r="M21" s="59"/>
      <c r="N21" s="59"/>
      <c r="O21" s="60"/>
      <c r="AH21"/>
      <c r="AI21"/>
      <c r="AJ21"/>
    </row>
    <row r="22" spans="1:36" ht="31.5" customHeight="1" x14ac:dyDescent="0.25">
      <c r="A22" s="41"/>
      <c r="B22" s="114" t="s">
        <v>81</v>
      </c>
      <c r="C22" s="115"/>
      <c r="D22" s="100"/>
      <c r="E22" s="58"/>
      <c r="F22" s="58"/>
      <c r="G22" s="58"/>
      <c r="H22" s="59"/>
      <c r="I22" s="59"/>
      <c r="J22" s="59"/>
      <c r="K22" s="59"/>
      <c r="L22" s="59"/>
      <c r="M22" s="59"/>
      <c r="N22" s="59"/>
      <c r="O22" s="60"/>
      <c r="AH22"/>
      <c r="AI22"/>
      <c r="AJ22"/>
    </row>
    <row r="23" spans="1:36" ht="17.25" customHeight="1" x14ac:dyDescent="0.25">
      <c r="A23" s="48" t="s">
        <v>77</v>
      </c>
      <c r="B23" s="112" t="s">
        <v>12</v>
      </c>
      <c r="C23" s="112"/>
      <c r="D23" s="98"/>
      <c r="E23" s="48"/>
      <c r="F23" s="48"/>
      <c r="G23" s="48"/>
      <c r="H23" s="49">
        <f>H18-H19+H20+H21+H22</f>
        <v>0</v>
      </c>
      <c r="I23" s="49">
        <f t="shared" ref="I23:N23" si="5">I18-I19+I20+I21+I22</f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/>
      <c r="AH23"/>
      <c r="AI23"/>
      <c r="AJ23"/>
    </row>
    <row r="24" spans="1:36" ht="16.5" customHeight="1" x14ac:dyDescent="0.25">
      <c r="A24" s="42" t="s">
        <v>78</v>
      </c>
      <c r="B24" s="111" t="s">
        <v>74</v>
      </c>
      <c r="C24" s="111"/>
      <c r="D24" s="97"/>
      <c r="E24" s="61"/>
      <c r="F24" s="61"/>
      <c r="G24" s="61"/>
      <c r="H24" s="62"/>
      <c r="I24" s="62"/>
      <c r="J24" s="62"/>
      <c r="K24" s="62"/>
      <c r="L24" s="62"/>
      <c r="M24" s="62"/>
      <c r="N24" s="62"/>
      <c r="O24" s="63"/>
      <c r="AH24"/>
      <c r="AI24"/>
      <c r="AJ24"/>
    </row>
    <row r="25" spans="1:36" ht="16.5" customHeight="1" x14ac:dyDescent="0.25">
      <c r="A25" s="48"/>
      <c r="B25" s="112" t="s">
        <v>79</v>
      </c>
      <c r="C25" s="112"/>
      <c r="D25" s="98"/>
      <c r="E25" s="48"/>
      <c r="F25" s="48"/>
      <c r="G25" s="48"/>
      <c r="H25" s="49">
        <f>H23-H24</f>
        <v>0</v>
      </c>
      <c r="I25" s="49">
        <f t="shared" ref="I25:O25" si="6">I23-I24</f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49">
        <f t="shared" si="6"/>
        <v>0</v>
      </c>
      <c r="AH25"/>
      <c r="AI25"/>
      <c r="AJ25"/>
    </row>
    <row r="26" spans="1:36" ht="34.5" customHeight="1" x14ac:dyDescent="0.25">
      <c r="B26" s="39"/>
      <c r="C26" s="39"/>
      <c r="D26" s="39"/>
      <c r="AJ26" s="19" t="s">
        <v>45</v>
      </c>
    </row>
    <row r="27" spans="1:36" s="5" customFormat="1" ht="22.5" customHeight="1" x14ac:dyDescent="0.35">
      <c r="E27" s="5" t="s">
        <v>19</v>
      </c>
      <c r="G27" s="8"/>
      <c r="I27" s="5" t="s">
        <v>20</v>
      </c>
      <c r="L27" s="104" t="s">
        <v>21</v>
      </c>
      <c r="M27" s="6"/>
      <c r="N27" s="6"/>
      <c r="O27" s="6"/>
      <c r="AH27" s="20"/>
      <c r="AI27" s="19"/>
      <c r="AJ27" s="19" t="s">
        <v>46</v>
      </c>
    </row>
    <row r="28" spans="1:36" s="5" customFormat="1" ht="22.5" x14ac:dyDescent="0.35">
      <c r="B28" s="13" t="s">
        <v>93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6"/>
      <c r="N28" s="6"/>
      <c r="O28" s="6"/>
      <c r="AH28" s="20"/>
      <c r="AI28" s="19"/>
      <c r="AJ28" s="19" t="s">
        <v>47</v>
      </c>
    </row>
    <row r="29" spans="1:36" s="5" customFormat="1" ht="22.5" x14ac:dyDescent="0.35">
      <c r="B29" s="21"/>
      <c r="AH29" s="20"/>
      <c r="AI29" s="19"/>
      <c r="AJ29" s="19" t="s">
        <v>48</v>
      </c>
    </row>
    <row r="30" spans="1:36" s="5" customFormat="1" ht="22.5" x14ac:dyDescent="0.35">
      <c r="G30" s="8"/>
      <c r="L30" s="6"/>
      <c r="AH30" s="20"/>
      <c r="AI30" s="19"/>
      <c r="AJ30" s="19" t="s">
        <v>49</v>
      </c>
    </row>
    <row r="31" spans="1:36" s="5" customFormat="1" ht="22.5" x14ac:dyDescent="0.35">
      <c r="A31" s="5" t="s">
        <v>61</v>
      </c>
      <c r="G31" s="8"/>
      <c r="L31" s="6"/>
      <c r="AH31" s="20"/>
      <c r="AI31" s="19"/>
      <c r="AJ31" s="19" t="s">
        <v>50</v>
      </c>
    </row>
    <row r="32" spans="1:36" s="5" customFormat="1" ht="22.5" x14ac:dyDescent="0.35">
      <c r="A32" s="113" t="s">
        <v>58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AH32" s="20"/>
      <c r="AI32" s="19"/>
      <c r="AJ32" s="19" t="s">
        <v>51</v>
      </c>
    </row>
    <row r="33" spans="1:36" s="5" customFormat="1" ht="22.5" x14ac:dyDescent="0.35">
      <c r="A33" s="5" t="s">
        <v>65</v>
      </c>
      <c r="G33" s="8"/>
      <c r="L33" s="6"/>
      <c r="AH33" s="20"/>
      <c r="AI33" s="19"/>
      <c r="AJ33" s="19" t="s">
        <v>52</v>
      </c>
    </row>
    <row r="34" spans="1:36" s="5" customFormat="1" ht="22.5" x14ac:dyDescent="0.35">
      <c r="A34" s="5" t="s">
        <v>113</v>
      </c>
      <c r="G34" s="8"/>
      <c r="L34" s="6"/>
      <c r="AH34" s="20"/>
      <c r="AI34" s="20"/>
      <c r="AJ34" s="20"/>
    </row>
  </sheetData>
  <sheetProtection password="DDB0" sheet="1" objects="1" scenarios="1" formatCells="0" formatColumns="0" formatRows="0"/>
  <mergeCells count="23">
    <mergeCell ref="A1:O1"/>
    <mergeCell ref="A2:O2"/>
    <mergeCell ref="G7:G8"/>
    <mergeCell ref="A7:A8"/>
    <mergeCell ref="C7:C8"/>
    <mergeCell ref="E7:E8"/>
    <mergeCell ref="H7:K7"/>
    <mergeCell ref="B24:C24"/>
    <mergeCell ref="B25:C25"/>
    <mergeCell ref="A32:O32"/>
    <mergeCell ref="B21:C21"/>
    <mergeCell ref="B22:C22"/>
    <mergeCell ref="B23:C23"/>
    <mergeCell ref="A4:O4"/>
    <mergeCell ref="B7:B8"/>
    <mergeCell ref="B19:C19"/>
    <mergeCell ref="B20:C20"/>
    <mergeCell ref="B18:C18"/>
    <mergeCell ref="E5:I5"/>
    <mergeCell ref="N7:N8"/>
    <mergeCell ref="O7:O8"/>
    <mergeCell ref="F7:F8"/>
    <mergeCell ref="D7:D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G10:G16">
      <formula1>7306</formula1>
      <formula2>38807</formula2>
    </dataValidation>
  </dataValidations>
  <printOptions horizontalCentered="1"/>
  <pageMargins left="0.35433070866141736" right="0.23622047244094491" top="0.35433070866141736" bottom="0.35433070866141736" header="0.31496062992125984" footer="0.31496062992125984"/>
  <pageSetup paperSize="9" scale="49" orientation="landscape" r:id="rId1"/>
  <ignoredErrors>
    <ignoredError sqref="H18 J1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342900</xdr:colOff>
                    <xdr:row>27</xdr:row>
                    <xdr:rowOff>276225</xdr:rowOff>
                  </from>
                  <to>
                    <xdr:col>4</xdr:col>
                    <xdr:colOff>466725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prot">
                <anchor moveWithCells="1" sizeWithCells="1">
                  <from>
                    <xdr:col>16</xdr:col>
                    <xdr:colOff>0</xdr:colOff>
                    <xdr:row>0</xdr:row>
                    <xdr:rowOff>180975</xdr:rowOff>
                  </from>
                  <to>
                    <xdr:col>19</xdr:col>
                    <xdr:colOff>390525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2"/>
  </sheetPr>
  <dimension ref="A1:AJ45"/>
  <sheetViews>
    <sheetView view="pageBreakPreview" zoomScale="70" zoomScaleNormal="70" zoomScaleSheetLayoutView="70" workbookViewId="0">
      <pane xSplit="4" ySplit="11" topLeftCell="E12" activePane="bottomRight" state="frozen"/>
      <selection activeCell="C19" sqref="C19"/>
      <selection pane="topRight" activeCell="C19" sqref="C19"/>
      <selection pane="bottomLeft" activeCell="C19" sqref="C19"/>
      <selection pane="bottomRight" activeCell="B7" sqref="B7:B10"/>
    </sheetView>
  </sheetViews>
  <sheetFormatPr defaultRowHeight="15" x14ac:dyDescent="0.25"/>
  <cols>
    <col min="1" max="1" width="4.85546875" customWidth="1"/>
    <col min="2" max="2" width="18.28515625" customWidth="1"/>
    <col min="3" max="3" width="7.7109375" customWidth="1"/>
    <col min="4" max="4" width="37" customWidth="1"/>
    <col min="5" max="5" width="19.140625" customWidth="1"/>
    <col min="6" max="6" width="10.28515625" customWidth="1"/>
    <col min="7" max="7" width="16.5703125" customWidth="1"/>
    <col min="8" max="8" width="13.85546875" customWidth="1"/>
    <col min="9" max="10" width="16.7109375" style="7" customWidth="1"/>
    <col min="11" max="11" width="21" customWidth="1"/>
    <col min="12" max="12" width="15.5703125" customWidth="1"/>
    <col min="13" max="13" width="14.140625" customWidth="1"/>
    <col min="14" max="14" width="14" customWidth="1"/>
    <col min="15" max="15" width="14.5703125" customWidth="1"/>
    <col min="16" max="16" width="14.85546875" style="7" customWidth="1"/>
    <col min="17" max="17" width="11.28515625" customWidth="1"/>
    <col min="25" max="25" width="9.140625" customWidth="1"/>
    <col min="36" max="36" width="8.85546875" hidden="1" customWidth="1"/>
  </cols>
  <sheetData>
    <row r="1" spans="1:36" ht="25.5" customHeight="1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AJ1">
        <f>MATCH(AJ2,A:A,0)</f>
        <v>31</v>
      </c>
    </row>
    <row r="2" spans="1:36" ht="20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AJ2" t="s">
        <v>64</v>
      </c>
    </row>
    <row r="3" spans="1:36" ht="17.25" x14ac:dyDescent="0.3">
      <c r="A3" s="96"/>
      <c r="I3" s="9"/>
      <c r="P3" s="10" t="s">
        <v>45</v>
      </c>
      <c r="AJ3" t="str">
        <f>Proforma1!AJ3</f>
        <v>pgt2021</v>
      </c>
    </row>
    <row r="4" spans="1:36" ht="23.25" customHeight="1" x14ac:dyDescent="0.35">
      <c r="A4" s="136" t="s">
        <v>152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AJ4">
        <f>MATCH(AJ5,B:B,0)+1</f>
        <v>37</v>
      </c>
    </row>
    <row r="5" spans="1:36" ht="21" x14ac:dyDescent="0.35">
      <c r="A5" s="1"/>
      <c r="C5" s="22" t="s">
        <v>17</v>
      </c>
      <c r="D5" s="129">
        <f>Proforma1!E5</f>
        <v>0</v>
      </c>
      <c r="E5" s="129"/>
      <c r="F5" s="129"/>
      <c r="G5" s="129"/>
      <c r="I5" s="9"/>
      <c r="AJ5" t="s">
        <v>93</v>
      </c>
    </row>
    <row r="6" spans="1:36" ht="21" x14ac:dyDescent="0.35">
      <c r="A6" s="1"/>
      <c r="C6" s="22" t="s">
        <v>18</v>
      </c>
      <c r="D6" s="68">
        <f>Proforma1!E6</f>
        <v>0</v>
      </c>
      <c r="E6" s="69"/>
      <c r="F6" s="70"/>
      <c r="G6" s="70"/>
      <c r="I6" s="9"/>
    </row>
    <row r="7" spans="1:36" s="24" customFormat="1" x14ac:dyDescent="0.25">
      <c r="A7" s="130" t="s">
        <v>95</v>
      </c>
      <c r="B7" s="130" t="s">
        <v>43</v>
      </c>
      <c r="C7" s="133" t="s">
        <v>41</v>
      </c>
      <c r="D7" s="130" t="s">
        <v>34</v>
      </c>
      <c r="E7" s="130" t="s">
        <v>5</v>
      </c>
      <c r="F7" s="130" t="s">
        <v>35</v>
      </c>
      <c r="G7" s="130" t="s">
        <v>36</v>
      </c>
      <c r="H7" s="130" t="s">
        <v>37</v>
      </c>
      <c r="I7" s="126" t="s">
        <v>82</v>
      </c>
      <c r="J7" s="126" t="s">
        <v>84</v>
      </c>
      <c r="K7" s="137" t="s">
        <v>151</v>
      </c>
      <c r="L7" s="138"/>
      <c r="M7" s="138"/>
      <c r="N7" s="139"/>
      <c r="O7" s="130" t="s">
        <v>42</v>
      </c>
      <c r="P7" s="126" t="s">
        <v>91</v>
      </c>
      <c r="Q7" s="130" t="s">
        <v>33</v>
      </c>
    </row>
    <row r="8" spans="1:36" s="24" customFormat="1" x14ac:dyDescent="0.25">
      <c r="A8" s="131"/>
      <c r="B8" s="131"/>
      <c r="C8" s="134"/>
      <c r="D8" s="131"/>
      <c r="E8" s="131"/>
      <c r="F8" s="131"/>
      <c r="G8" s="131"/>
      <c r="H8" s="131"/>
      <c r="I8" s="127"/>
      <c r="J8" s="127"/>
      <c r="K8" s="140"/>
      <c r="L8" s="141"/>
      <c r="M8" s="141"/>
      <c r="N8" s="142"/>
      <c r="O8" s="131"/>
      <c r="P8" s="127"/>
      <c r="Q8" s="131"/>
    </row>
    <row r="9" spans="1:36" s="24" customFormat="1" ht="32.25" customHeight="1" x14ac:dyDescent="0.25">
      <c r="A9" s="131"/>
      <c r="B9" s="131"/>
      <c r="C9" s="134"/>
      <c r="D9" s="131"/>
      <c r="E9" s="131"/>
      <c r="F9" s="131"/>
      <c r="G9" s="131"/>
      <c r="H9" s="131"/>
      <c r="I9" s="127"/>
      <c r="J9" s="127"/>
      <c r="K9" s="130" t="s">
        <v>153</v>
      </c>
      <c r="L9" s="130" t="s">
        <v>38</v>
      </c>
      <c r="M9" s="130" t="s">
        <v>39</v>
      </c>
      <c r="N9" s="130" t="s">
        <v>40</v>
      </c>
      <c r="O9" s="131"/>
      <c r="P9" s="127"/>
      <c r="Q9" s="131"/>
    </row>
    <row r="10" spans="1:36" s="24" customFormat="1" x14ac:dyDescent="0.25">
      <c r="A10" s="132"/>
      <c r="B10" s="132"/>
      <c r="C10" s="135"/>
      <c r="D10" s="132"/>
      <c r="E10" s="132"/>
      <c r="F10" s="132"/>
      <c r="G10" s="132"/>
      <c r="H10" s="132"/>
      <c r="I10" s="128"/>
      <c r="J10" s="128"/>
      <c r="K10" s="132"/>
      <c r="L10" s="132"/>
      <c r="M10" s="132"/>
      <c r="N10" s="132"/>
      <c r="O10" s="132"/>
      <c r="P10" s="128"/>
      <c r="Q10" s="132"/>
    </row>
    <row r="11" spans="1:36" s="24" customFormat="1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15</v>
      </c>
      <c r="O11" s="29">
        <v>16</v>
      </c>
      <c r="P11" s="29">
        <v>17</v>
      </c>
      <c r="Q11" s="29">
        <v>18</v>
      </c>
    </row>
    <row r="12" spans="1:36" s="24" customFormat="1" x14ac:dyDescent="0.25">
      <c r="A12" s="18"/>
      <c r="B12" s="18"/>
      <c r="C12" s="64">
        <f>Proforma1!$E$6</f>
        <v>0</v>
      </c>
      <c r="D12" s="18"/>
      <c r="E12" s="18"/>
      <c r="F12" s="18"/>
      <c r="G12" s="18"/>
      <c r="H12" s="18"/>
      <c r="I12" s="26"/>
      <c r="J12" s="26"/>
      <c r="K12" s="18"/>
      <c r="L12" s="18"/>
      <c r="M12" s="18"/>
      <c r="N12" s="64">
        <f t="shared" ref="N12:N30" si="0">+K12+L12+M12</f>
        <v>0</v>
      </c>
      <c r="O12" s="18"/>
      <c r="P12" s="26"/>
      <c r="Q12" s="18"/>
    </row>
    <row r="13" spans="1:36" s="24" customFormat="1" x14ac:dyDescent="0.25">
      <c r="A13" s="18"/>
      <c r="B13" s="18"/>
      <c r="C13" s="64">
        <f>Proforma1!$E$6</f>
        <v>0</v>
      </c>
      <c r="D13" s="18"/>
      <c r="E13" s="18"/>
      <c r="F13" s="18"/>
      <c r="G13" s="18"/>
      <c r="H13" s="18"/>
      <c r="I13" s="26"/>
      <c r="J13" s="26"/>
      <c r="K13" s="18"/>
      <c r="L13" s="18"/>
      <c r="M13" s="18"/>
      <c r="N13" s="64">
        <f t="shared" si="0"/>
        <v>0</v>
      </c>
      <c r="O13" s="18"/>
      <c r="P13" s="26"/>
      <c r="Q13" s="18"/>
    </row>
    <row r="14" spans="1:36" s="24" customFormat="1" x14ac:dyDescent="0.25">
      <c r="A14" s="18"/>
      <c r="B14" s="18"/>
      <c r="C14" s="64">
        <f>Proforma1!$E$6</f>
        <v>0</v>
      </c>
      <c r="D14" s="18"/>
      <c r="E14" s="18"/>
      <c r="F14" s="18"/>
      <c r="G14" s="18"/>
      <c r="H14" s="18"/>
      <c r="I14" s="26"/>
      <c r="J14" s="26"/>
      <c r="K14" s="18"/>
      <c r="L14" s="18"/>
      <c r="M14" s="18"/>
      <c r="N14" s="64">
        <f t="shared" si="0"/>
        <v>0</v>
      </c>
      <c r="O14" s="18"/>
      <c r="P14" s="26"/>
      <c r="Q14" s="18"/>
    </row>
    <row r="15" spans="1:36" s="24" customFormat="1" x14ac:dyDescent="0.25">
      <c r="A15" s="18"/>
      <c r="B15" s="18"/>
      <c r="C15" s="64">
        <f>Proforma1!$E$6</f>
        <v>0</v>
      </c>
      <c r="D15" s="18"/>
      <c r="E15" s="18"/>
      <c r="F15" s="18"/>
      <c r="G15" s="18"/>
      <c r="H15" s="18"/>
      <c r="I15" s="26"/>
      <c r="J15" s="26"/>
      <c r="K15" s="18"/>
      <c r="L15" s="18"/>
      <c r="M15" s="18"/>
      <c r="N15" s="64">
        <f t="shared" si="0"/>
        <v>0</v>
      </c>
      <c r="O15" s="18"/>
      <c r="P15" s="26"/>
      <c r="Q15" s="18"/>
    </row>
    <row r="16" spans="1:36" s="24" customFormat="1" x14ac:dyDescent="0.25">
      <c r="A16" s="18"/>
      <c r="B16" s="18"/>
      <c r="C16" s="64">
        <f>Proforma1!$E$6</f>
        <v>0</v>
      </c>
      <c r="D16" s="18"/>
      <c r="E16" s="18"/>
      <c r="F16" s="18"/>
      <c r="G16" s="18"/>
      <c r="H16" s="18"/>
      <c r="I16" s="26"/>
      <c r="J16" s="26"/>
      <c r="K16" s="18"/>
      <c r="L16" s="18"/>
      <c r="M16" s="18"/>
      <c r="N16" s="64">
        <f t="shared" si="0"/>
        <v>0</v>
      </c>
      <c r="O16" s="18"/>
      <c r="P16" s="26"/>
      <c r="Q16" s="18"/>
    </row>
    <row r="17" spans="1:17" s="24" customFormat="1" x14ac:dyDescent="0.25">
      <c r="A17" s="18"/>
      <c r="B17" s="18"/>
      <c r="C17" s="64">
        <f>Proforma1!$E$6</f>
        <v>0</v>
      </c>
      <c r="D17" s="18"/>
      <c r="E17" s="18"/>
      <c r="F17" s="18"/>
      <c r="G17" s="18"/>
      <c r="H17" s="18"/>
      <c r="I17" s="26"/>
      <c r="J17" s="26"/>
      <c r="K17" s="18"/>
      <c r="L17" s="18"/>
      <c r="M17" s="18"/>
      <c r="N17" s="64">
        <f t="shared" si="0"/>
        <v>0</v>
      </c>
      <c r="O17" s="18"/>
      <c r="P17" s="26"/>
      <c r="Q17" s="18"/>
    </row>
    <row r="18" spans="1:17" s="24" customFormat="1" x14ac:dyDescent="0.25">
      <c r="A18" s="18"/>
      <c r="B18" s="18"/>
      <c r="C18" s="64">
        <f>Proforma1!$E$6</f>
        <v>0</v>
      </c>
      <c r="D18" s="18"/>
      <c r="E18" s="18"/>
      <c r="F18" s="18"/>
      <c r="G18" s="18"/>
      <c r="H18" s="18"/>
      <c r="I18" s="26"/>
      <c r="J18" s="26"/>
      <c r="K18" s="18"/>
      <c r="L18" s="18"/>
      <c r="M18" s="18"/>
      <c r="N18" s="64">
        <f t="shared" si="0"/>
        <v>0</v>
      </c>
      <c r="O18" s="18"/>
      <c r="P18" s="26"/>
      <c r="Q18" s="18"/>
    </row>
    <row r="19" spans="1:17" s="24" customFormat="1" x14ac:dyDescent="0.25">
      <c r="A19" s="18"/>
      <c r="B19" s="18"/>
      <c r="C19" s="64">
        <f>Proforma1!$E$6</f>
        <v>0</v>
      </c>
      <c r="D19" s="18"/>
      <c r="E19" s="18"/>
      <c r="F19" s="18"/>
      <c r="G19" s="18"/>
      <c r="H19" s="18"/>
      <c r="I19" s="26"/>
      <c r="J19" s="26"/>
      <c r="K19" s="18"/>
      <c r="L19" s="18"/>
      <c r="M19" s="18"/>
      <c r="N19" s="64">
        <f t="shared" si="0"/>
        <v>0</v>
      </c>
      <c r="O19" s="18"/>
      <c r="P19" s="26"/>
      <c r="Q19" s="18"/>
    </row>
    <row r="20" spans="1:17" s="24" customFormat="1" x14ac:dyDescent="0.25">
      <c r="A20" s="18"/>
      <c r="B20" s="18"/>
      <c r="C20" s="64">
        <f>Proforma1!$E$6</f>
        <v>0</v>
      </c>
      <c r="D20" s="18"/>
      <c r="E20" s="18"/>
      <c r="F20" s="18"/>
      <c r="G20" s="18"/>
      <c r="H20" s="18"/>
      <c r="I20" s="26"/>
      <c r="J20" s="26"/>
      <c r="K20" s="18"/>
      <c r="L20" s="18"/>
      <c r="M20" s="18"/>
      <c r="N20" s="64">
        <f t="shared" si="0"/>
        <v>0</v>
      </c>
      <c r="O20" s="18"/>
      <c r="P20" s="26"/>
      <c r="Q20" s="18"/>
    </row>
    <row r="21" spans="1:17" s="24" customFormat="1" x14ac:dyDescent="0.25">
      <c r="A21" s="18"/>
      <c r="B21" s="18"/>
      <c r="C21" s="64">
        <f>Proforma1!$E$6</f>
        <v>0</v>
      </c>
      <c r="D21" s="18"/>
      <c r="E21" s="18"/>
      <c r="F21" s="18"/>
      <c r="G21" s="18"/>
      <c r="H21" s="18"/>
      <c r="I21" s="26"/>
      <c r="J21" s="26"/>
      <c r="K21" s="18"/>
      <c r="L21" s="18"/>
      <c r="M21" s="18"/>
      <c r="N21" s="64">
        <f t="shared" si="0"/>
        <v>0</v>
      </c>
      <c r="O21" s="18"/>
      <c r="P21" s="26"/>
      <c r="Q21" s="18"/>
    </row>
    <row r="22" spans="1:17" s="24" customFormat="1" x14ac:dyDescent="0.25">
      <c r="A22" s="18"/>
      <c r="B22" s="18"/>
      <c r="C22" s="64">
        <f>Proforma1!$E$6</f>
        <v>0</v>
      </c>
      <c r="D22" s="18"/>
      <c r="E22" s="18"/>
      <c r="F22" s="18"/>
      <c r="G22" s="18"/>
      <c r="H22" s="18"/>
      <c r="I22" s="26"/>
      <c r="J22" s="26"/>
      <c r="K22" s="18"/>
      <c r="L22" s="18"/>
      <c r="M22" s="18"/>
      <c r="N22" s="64">
        <f t="shared" si="0"/>
        <v>0</v>
      </c>
      <c r="O22" s="18"/>
      <c r="P22" s="26"/>
      <c r="Q22" s="18"/>
    </row>
    <row r="23" spans="1:17" s="24" customFormat="1" x14ac:dyDescent="0.25">
      <c r="A23" s="18"/>
      <c r="B23" s="18"/>
      <c r="C23" s="64">
        <f>Proforma1!$E$6</f>
        <v>0</v>
      </c>
      <c r="D23" s="18"/>
      <c r="E23" s="18"/>
      <c r="F23" s="18"/>
      <c r="G23" s="18"/>
      <c r="H23" s="18"/>
      <c r="I23" s="26"/>
      <c r="J23" s="26"/>
      <c r="K23" s="18"/>
      <c r="L23" s="18"/>
      <c r="M23" s="18"/>
      <c r="N23" s="64">
        <f t="shared" si="0"/>
        <v>0</v>
      </c>
      <c r="O23" s="18"/>
      <c r="P23" s="26"/>
      <c r="Q23" s="18"/>
    </row>
    <row r="24" spans="1:17" s="24" customFormat="1" x14ac:dyDescent="0.25">
      <c r="A24" s="18"/>
      <c r="B24" s="18"/>
      <c r="C24" s="64">
        <f>Proforma1!$E$6</f>
        <v>0</v>
      </c>
      <c r="D24" s="18"/>
      <c r="E24" s="18"/>
      <c r="F24" s="18"/>
      <c r="G24" s="18"/>
      <c r="H24" s="18"/>
      <c r="I24" s="26"/>
      <c r="J24" s="26"/>
      <c r="K24" s="18"/>
      <c r="L24" s="18"/>
      <c r="M24" s="18"/>
      <c r="N24" s="64">
        <f t="shared" si="0"/>
        <v>0</v>
      </c>
      <c r="O24" s="18"/>
      <c r="P24" s="26"/>
      <c r="Q24" s="18"/>
    </row>
    <row r="25" spans="1:17" s="24" customFormat="1" x14ac:dyDescent="0.25">
      <c r="A25" s="18"/>
      <c r="B25" s="18"/>
      <c r="C25" s="64">
        <f>Proforma1!$E$6</f>
        <v>0</v>
      </c>
      <c r="D25" s="18"/>
      <c r="E25" s="18"/>
      <c r="F25" s="18"/>
      <c r="G25" s="18"/>
      <c r="H25" s="18"/>
      <c r="I25" s="26"/>
      <c r="J25" s="26"/>
      <c r="K25" s="18"/>
      <c r="L25" s="18"/>
      <c r="M25" s="18"/>
      <c r="N25" s="64">
        <f t="shared" si="0"/>
        <v>0</v>
      </c>
      <c r="O25" s="18"/>
      <c r="P25" s="26"/>
      <c r="Q25" s="18"/>
    </row>
    <row r="26" spans="1:17" s="24" customFormat="1" x14ac:dyDescent="0.25">
      <c r="A26" s="18"/>
      <c r="B26" s="18"/>
      <c r="C26" s="64">
        <f>Proforma1!$E$6</f>
        <v>0</v>
      </c>
      <c r="D26" s="18"/>
      <c r="E26" s="18"/>
      <c r="F26" s="18"/>
      <c r="G26" s="18"/>
      <c r="H26" s="18"/>
      <c r="I26" s="26"/>
      <c r="J26" s="26"/>
      <c r="K26" s="18"/>
      <c r="L26" s="18"/>
      <c r="M26" s="18"/>
      <c r="N26" s="64">
        <f t="shared" si="0"/>
        <v>0</v>
      </c>
      <c r="O26" s="18"/>
      <c r="P26" s="26"/>
      <c r="Q26" s="18"/>
    </row>
    <row r="27" spans="1:17" s="24" customFormat="1" x14ac:dyDescent="0.25">
      <c r="A27" s="18"/>
      <c r="B27" s="18"/>
      <c r="C27" s="64">
        <f>Proforma1!$E$6</f>
        <v>0</v>
      </c>
      <c r="D27" s="18"/>
      <c r="E27" s="18"/>
      <c r="F27" s="18"/>
      <c r="G27" s="18"/>
      <c r="H27" s="18"/>
      <c r="I27" s="26"/>
      <c r="J27" s="26"/>
      <c r="K27" s="18"/>
      <c r="L27" s="18"/>
      <c r="M27" s="18"/>
      <c r="N27" s="64">
        <f t="shared" si="0"/>
        <v>0</v>
      </c>
      <c r="O27" s="18"/>
      <c r="P27" s="26"/>
      <c r="Q27" s="18"/>
    </row>
    <row r="28" spans="1:17" s="24" customFormat="1" x14ac:dyDescent="0.25">
      <c r="A28" s="18"/>
      <c r="B28" s="18"/>
      <c r="C28" s="64">
        <f>Proforma1!$E$6</f>
        <v>0</v>
      </c>
      <c r="D28" s="18"/>
      <c r="E28" s="18"/>
      <c r="F28" s="18"/>
      <c r="G28" s="18"/>
      <c r="H28" s="18"/>
      <c r="I28" s="26"/>
      <c r="J28" s="26"/>
      <c r="K28" s="18"/>
      <c r="L28" s="18"/>
      <c r="M28" s="18"/>
      <c r="N28" s="64">
        <f t="shared" si="0"/>
        <v>0</v>
      </c>
      <c r="O28" s="18"/>
      <c r="P28" s="26"/>
      <c r="Q28" s="18"/>
    </row>
    <row r="29" spans="1:17" s="24" customFormat="1" x14ac:dyDescent="0.25">
      <c r="A29" s="18"/>
      <c r="B29" s="18"/>
      <c r="C29" s="64">
        <f>Proforma1!$E$6</f>
        <v>0</v>
      </c>
      <c r="D29" s="18"/>
      <c r="E29" s="18"/>
      <c r="F29" s="18"/>
      <c r="G29" s="18"/>
      <c r="H29" s="18"/>
      <c r="I29" s="26"/>
      <c r="J29" s="26"/>
      <c r="K29" s="18"/>
      <c r="L29" s="18"/>
      <c r="M29" s="18"/>
      <c r="N29" s="64">
        <f t="shared" si="0"/>
        <v>0</v>
      </c>
      <c r="O29" s="18"/>
      <c r="P29" s="26"/>
      <c r="Q29" s="18"/>
    </row>
    <row r="30" spans="1:17" s="24" customFormat="1" x14ac:dyDescent="0.25">
      <c r="A30" s="18"/>
      <c r="B30" s="18"/>
      <c r="C30" s="64">
        <f>Proforma1!$E$6</f>
        <v>0</v>
      </c>
      <c r="D30" s="18"/>
      <c r="E30" s="18"/>
      <c r="F30" s="18"/>
      <c r="G30" s="18"/>
      <c r="H30" s="18"/>
      <c r="I30" s="26"/>
      <c r="J30" s="26"/>
      <c r="K30" s="18"/>
      <c r="L30" s="18"/>
      <c r="M30" s="18"/>
      <c r="N30" s="64">
        <f t="shared" si="0"/>
        <v>0</v>
      </c>
      <c r="O30" s="18"/>
      <c r="P30" s="26"/>
      <c r="Q30" s="18"/>
    </row>
    <row r="31" spans="1:17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26"/>
      <c r="J31" s="26"/>
      <c r="K31" s="18"/>
      <c r="L31" s="18"/>
      <c r="M31" s="18"/>
      <c r="N31" s="18"/>
      <c r="O31" s="18"/>
      <c r="P31" s="26"/>
      <c r="Q31" s="18"/>
    </row>
    <row r="32" spans="1:17" s="55" customFormat="1" x14ac:dyDescent="0.25">
      <c r="A32" s="124" t="s">
        <v>75</v>
      </c>
      <c r="B32" s="124"/>
      <c r="C32" s="124"/>
      <c r="D32" s="124"/>
      <c r="E32" s="124"/>
      <c r="F32" s="124"/>
      <c r="G32" s="124"/>
      <c r="H32" s="124"/>
      <c r="I32" s="124"/>
      <c r="J32" s="125"/>
      <c r="K32" s="66">
        <f>SUM(K12:K31)</f>
        <v>0</v>
      </c>
      <c r="L32" s="66">
        <f>SUM(L12:L31)</f>
        <v>0</v>
      </c>
      <c r="M32" s="66">
        <f>SUM(M12:M31)</f>
        <v>0</v>
      </c>
      <c r="N32" s="66">
        <f>SUM(N12:N31)</f>
        <v>0</v>
      </c>
      <c r="O32" s="50"/>
      <c r="P32" s="50"/>
      <c r="Q32" s="51"/>
    </row>
    <row r="33" spans="1:16" ht="31.9" customHeight="1" x14ac:dyDescent="0.25"/>
    <row r="34" spans="1:16" s="5" customFormat="1" ht="22.5" x14ac:dyDescent="0.35">
      <c r="D34" s="5" t="s">
        <v>19</v>
      </c>
      <c r="I34" s="8" t="s">
        <v>20</v>
      </c>
      <c r="M34" s="104" t="s">
        <v>21</v>
      </c>
      <c r="N34" s="6"/>
      <c r="P34" s="8"/>
    </row>
    <row r="35" spans="1:16" x14ac:dyDescent="0.25">
      <c r="N35" s="3"/>
    </row>
    <row r="36" spans="1:16" ht="22.5" x14ac:dyDescent="0.35">
      <c r="B36" s="13" t="s">
        <v>93</v>
      </c>
      <c r="C36" s="13"/>
      <c r="D36" s="13"/>
      <c r="E36" s="13"/>
      <c r="F36" s="13"/>
      <c r="G36" s="13"/>
      <c r="H36" s="13"/>
      <c r="I36" s="13"/>
      <c r="J36" s="14"/>
      <c r="K36" s="13"/>
      <c r="N36" s="3"/>
    </row>
    <row r="37" spans="1:16" ht="22.5" x14ac:dyDescent="0.35">
      <c r="B37" s="21"/>
      <c r="D37" s="5"/>
      <c r="E37" s="5"/>
      <c r="F37" s="5"/>
      <c r="G37" s="5"/>
      <c r="H37" s="5"/>
      <c r="I37" s="5"/>
      <c r="J37" s="8"/>
      <c r="K37" s="5"/>
      <c r="N37" s="3"/>
    </row>
    <row r="38" spans="1:16" x14ac:dyDescent="0.25">
      <c r="N38" s="3"/>
    </row>
    <row r="39" spans="1:16" x14ac:dyDescent="0.25">
      <c r="N39" s="3"/>
    </row>
    <row r="40" spans="1:16" ht="22.5" x14ac:dyDescent="0.35">
      <c r="A40" s="5" t="s">
        <v>61</v>
      </c>
      <c r="N40" s="3"/>
    </row>
    <row r="41" spans="1:16" ht="22.5" x14ac:dyDescent="0.35">
      <c r="A41" s="5" t="s">
        <v>58</v>
      </c>
      <c r="N41" s="3"/>
    </row>
    <row r="42" spans="1:16" ht="22.5" x14ac:dyDescent="0.35">
      <c r="A42" s="5" t="s">
        <v>112</v>
      </c>
      <c r="N42" s="3"/>
    </row>
    <row r="43" spans="1:16" ht="22.5" x14ac:dyDescent="0.35">
      <c r="A43" s="5" t="s">
        <v>62</v>
      </c>
    </row>
    <row r="44" spans="1:16" ht="22.5" x14ac:dyDescent="0.35">
      <c r="A44" s="5" t="s">
        <v>113</v>
      </c>
    </row>
    <row r="45" spans="1:16" ht="22.5" x14ac:dyDescent="0.35">
      <c r="A45" s="5" t="s">
        <v>115</v>
      </c>
    </row>
  </sheetData>
  <sheetProtection password="DDB0" sheet="1" objects="1" scenarios="1" formatCells="0" formatColumns="0" formatRows="0"/>
  <mergeCells count="23">
    <mergeCell ref="A1:Q1"/>
    <mergeCell ref="A4:Q4"/>
    <mergeCell ref="B7:B10"/>
    <mergeCell ref="A2:Q2"/>
    <mergeCell ref="D7:D10"/>
    <mergeCell ref="F7:F10"/>
    <mergeCell ref="M9:M10"/>
    <mergeCell ref="N9:N10"/>
    <mergeCell ref="K7:N8"/>
    <mergeCell ref="P7:P10"/>
    <mergeCell ref="Q7:Q10"/>
    <mergeCell ref="E7:E10"/>
    <mergeCell ref="G7:G10"/>
    <mergeCell ref="O7:O10"/>
    <mergeCell ref="K9:K10"/>
    <mergeCell ref="L9:L10"/>
    <mergeCell ref="A32:J32"/>
    <mergeCell ref="I7:I10"/>
    <mergeCell ref="J7:J10"/>
    <mergeCell ref="D5:G5"/>
    <mergeCell ref="H7:H10"/>
    <mergeCell ref="A7:A10"/>
    <mergeCell ref="C7:C10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P12:P31 I12:J31">
      <formula1>7306</formula1>
      <formula2>38807</formula2>
    </dataValidation>
  </dataValidations>
  <printOptions horizontalCentered="1"/>
  <pageMargins left="0.31496062992125984" right="0.23622047244094491" top="0.35433070866141736" bottom="7.874015748031496E-2" header="0.31496062992125984" footer="0.31496062992125984"/>
  <pageSetup paperSize="9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133350</xdr:colOff>
                    <xdr:row>35</xdr:row>
                    <xdr:rowOff>276225</xdr:rowOff>
                  </from>
                  <to>
                    <xdr:col>3</xdr:col>
                    <xdr:colOff>838200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J43"/>
  <sheetViews>
    <sheetView view="pageBreakPreview" zoomScale="60" zoomScaleNormal="80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0" sqref="A10"/>
    </sheetView>
  </sheetViews>
  <sheetFormatPr defaultRowHeight="15" x14ac:dyDescent="0.25"/>
  <cols>
    <col min="1" max="1" width="5.42578125" customWidth="1"/>
    <col min="2" max="2" width="9.5703125" customWidth="1"/>
    <col min="3" max="3" width="23.28515625" customWidth="1"/>
    <col min="4" max="4" width="8.7109375" customWidth="1"/>
    <col min="5" max="5" width="16.5703125" customWidth="1"/>
    <col min="6" max="6" width="19.42578125" customWidth="1"/>
    <col min="7" max="8" width="14.28515625" customWidth="1"/>
    <col min="9" max="9" width="12.42578125" customWidth="1"/>
    <col min="10" max="10" width="14.85546875" customWidth="1"/>
    <col min="11" max="11" width="12.85546875" customWidth="1"/>
    <col min="12" max="12" width="21.140625" style="7" customWidth="1"/>
    <col min="13" max="14" width="21" style="7" customWidth="1"/>
    <col min="15" max="17" width="16.85546875" customWidth="1"/>
    <col min="18" max="18" width="13.5703125" customWidth="1"/>
    <col min="19" max="19" width="13.42578125" customWidth="1"/>
    <col min="20" max="20" width="14.42578125" customWidth="1"/>
    <col min="21" max="21" width="23.42578125" customWidth="1"/>
    <col min="22" max="22" width="15.85546875" customWidth="1"/>
    <col min="23" max="23" width="19.7109375" style="7" customWidth="1"/>
    <col min="31" max="34" width="9.140625" customWidth="1"/>
    <col min="36" max="36" width="8.85546875" hidden="1" customWidth="1"/>
  </cols>
  <sheetData>
    <row r="1" spans="1:36" ht="24" customHeight="1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W1"/>
      <c r="AJ1">
        <f>MATCH(AJ2,A:A,0)</f>
        <v>31</v>
      </c>
    </row>
    <row r="2" spans="1:36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/>
      <c r="AJ2" t="s">
        <v>64</v>
      </c>
    </row>
    <row r="3" spans="1:36" ht="17.25" x14ac:dyDescent="0.3">
      <c r="A3" s="96"/>
      <c r="W3" s="87" t="s">
        <v>46</v>
      </c>
      <c r="AJ3" t="str">
        <f>Proforma1!AJ3</f>
        <v>pgt2021</v>
      </c>
    </row>
    <row r="4" spans="1:36" ht="23.25" x14ac:dyDescent="0.35">
      <c r="A4" s="147" t="s">
        <v>154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W4"/>
      <c r="AJ4">
        <f>MATCH(AJ5,B:B,0)+1</f>
        <v>37</v>
      </c>
    </row>
    <row r="5" spans="1:36" ht="21" x14ac:dyDescent="0.35">
      <c r="A5" s="1"/>
      <c r="B5" s="1"/>
      <c r="C5" s="22" t="s">
        <v>17</v>
      </c>
      <c r="D5" s="129">
        <f>Proforma1!E5</f>
        <v>0</v>
      </c>
      <c r="E5" s="129"/>
      <c r="F5" s="129"/>
      <c r="G5" s="129"/>
      <c r="H5" s="92"/>
      <c r="W5" s="11"/>
      <c r="AJ5" t="s">
        <v>93</v>
      </c>
    </row>
    <row r="6" spans="1:36" ht="21" x14ac:dyDescent="0.35">
      <c r="A6" s="1"/>
      <c r="B6" s="1"/>
      <c r="C6" s="22" t="s">
        <v>18</v>
      </c>
      <c r="D6" s="68">
        <f>Proforma1!E6</f>
        <v>0</v>
      </c>
      <c r="E6" s="70"/>
      <c r="F6" s="70"/>
      <c r="W6" s="11"/>
    </row>
    <row r="7" spans="1:36" s="24" customFormat="1" ht="50.25" customHeight="1" x14ac:dyDescent="0.25">
      <c r="A7" s="143" t="s">
        <v>0</v>
      </c>
      <c r="B7" s="143" t="s">
        <v>67</v>
      </c>
      <c r="C7" s="143" t="s">
        <v>6</v>
      </c>
      <c r="D7" s="130" t="s">
        <v>35</v>
      </c>
      <c r="E7" s="144" t="s">
        <v>54</v>
      </c>
      <c r="F7" s="143" t="s">
        <v>55</v>
      </c>
      <c r="G7" s="143" t="s">
        <v>7</v>
      </c>
      <c r="H7" s="130" t="s">
        <v>116</v>
      </c>
      <c r="I7" s="143" t="s">
        <v>1</v>
      </c>
      <c r="J7" s="143" t="s">
        <v>2</v>
      </c>
      <c r="K7" s="143" t="s">
        <v>3</v>
      </c>
      <c r="L7" s="126" t="s">
        <v>110</v>
      </c>
      <c r="M7" s="126" t="s">
        <v>109</v>
      </c>
      <c r="N7" s="126" t="s">
        <v>86</v>
      </c>
      <c r="O7" s="144" t="s">
        <v>118</v>
      </c>
      <c r="P7" s="144" t="s">
        <v>119</v>
      </c>
      <c r="Q7" s="144" t="s">
        <v>117</v>
      </c>
      <c r="R7" s="143" t="s">
        <v>157</v>
      </c>
      <c r="S7" s="143"/>
      <c r="T7" s="143"/>
      <c r="U7" s="83" t="s">
        <v>159</v>
      </c>
      <c r="V7" s="146" t="s">
        <v>106</v>
      </c>
      <c r="W7" s="126" t="s">
        <v>107</v>
      </c>
    </row>
    <row r="8" spans="1:36" s="24" customFormat="1" ht="39.75" customHeight="1" x14ac:dyDescent="0.25">
      <c r="A8" s="143"/>
      <c r="B8" s="143"/>
      <c r="C8" s="143"/>
      <c r="D8" s="132"/>
      <c r="E8" s="145"/>
      <c r="F8" s="143"/>
      <c r="G8" s="143"/>
      <c r="H8" s="132"/>
      <c r="I8" s="143"/>
      <c r="J8" s="143"/>
      <c r="K8" s="143"/>
      <c r="L8" s="128"/>
      <c r="M8" s="128"/>
      <c r="N8" s="128"/>
      <c r="O8" s="145"/>
      <c r="P8" s="145"/>
      <c r="Q8" s="145"/>
      <c r="R8" s="28" t="s">
        <v>11</v>
      </c>
      <c r="S8" s="31" t="s">
        <v>10</v>
      </c>
      <c r="T8" s="31" t="s">
        <v>12</v>
      </c>
      <c r="U8" s="86" t="s">
        <v>108</v>
      </c>
      <c r="V8" s="146"/>
      <c r="W8" s="128"/>
    </row>
    <row r="9" spans="1:36" s="24" customFormat="1" ht="15.75" customHeigh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78">
        <v>16</v>
      </c>
      <c r="R9" s="78" t="s">
        <v>13</v>
      </c>
      <c r="S9" s="78" t="s">
        <v>14</v>
      </c>
      <c r="T9" s="78" t="s">
        <v>15</v>
      </c>
      <c r="U9" s="29">
        <v>18</v>
      </c>
      <c r="V9" s="29">
        <v>19</v>
      </c>
      <c r="W9" s="29">
        <v>20</v>
      </c>
    </row>
    <row r="10" spans="1:36" s="24" customFormat="1" x14ac:dyDescent="0.25">
      <c r="A10" s="18"/>
      <c r="B10" s="64">
        <f>Proforma1!$E$6</f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26"/>
      <c r="M10" s="26"/>
      <c r="N10" s="26"/>
      <c r="O10" s="18"/>
      <c r="P10" s="18"/>
      <c r="Q10" s="18"/>
      <c r="R10" s="18"/>
      <c r="S10" s="18"/>
      <c r="T10" s="64">
        <f t="shared" ref="T10:T30" si="0">R10+S10</f>
        <v>0</v>
      </c>
      <c r="U10" s="18"/>
      <c r="V10" s="18"/>
      <c r="W10" s="26"/>
    </row>
    <row r="11" spans="1:36" s="24" customFormat="1" x14ac:dyDescent="0.25">
      <c r="A11" s="18"/>
      <c r="B11" s="64">
        <f>Proforma1!$E$6</f>
        <v>0</v>
      </c>
      <c r="C11" s="18"/>
      <c r="D11" s="18"/>
      <c r="E11" s="18"/>
      <c r="F11" s="18"/>
      <c r="G11" s="18"/>
      <c r="H11" s="18"/>
      <c r="I11" s="18"/>
      <c r="J11" s="18"/>
      <c r="K11" s="18"/>
      <c r="L11" s="26"/>
      <c r="M11" s="26"/>
      <c r="N11" s="26"/>
      <c r="O11" s="18"/>
      <c r="P11" s="18"/>
      <c r="Q11" s="18"/>
      <c r="R11" s="18"/>
      <c r="S11" s="18"/>
      <c r="T11" s="64">
        <f t="shared" si="0"/>
        <v>0</v>
      </c>
      <c r="U11" s="18"/>
      <c r="V11" s="18"/>
      <c r="W11" s="26"/>
    </row>
    <row r="12" spans="1:36" s="24" customFormat="1" x14ac:dyDescent="0.25">
      <c r="A12" s="18"/>
      <c r="B12" s="64">
        <f>Proforma1!$E$6</f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26"/>
      <c r="M12" s="26"/>
      <c r="N12" s="26"/>
      <c r="O12" s="18"/>
      <c r="P12" s="18"/>
      <c r="Q12" s="18"/>
      <c r="R12" s="18"/>
      <c r="S12" s="18"/>
      <c r="T12" s="64">
        <f t="shared" si="0"/>
        <v>0</v>
      </c>
      <c r="U12" s="18"/>
      <c r="V12" s="18"/>
      <c r="W12" s="26"/>
    </row>
    <row r="13" spans="1:36" s="24" customFormat="1" x14ac:dyDescent="0.25">
      <c r="A13" s="18"/>
      <c r="B13" s="64">
        <f>Proforma1!$E$6</f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26"/>
      <c r="M13" s="26"/>
      <c r="N13" s="26"/>
      <c r="O13" s="18"/>
      <c r="P13" s="18"/>
      <c r="Q13" s="18"/>
      <c r="R13" s="18"/>
      <c r="S13" s="18"/>
      <c r="T13" s="64">
        <f t="shared" si="0"/>
        <v>0</v>
      </c>
      <c r="U13" s="18"/>
      <c r="V13" s="18"/>
      <c r="W13" s="26"/>
    </row>
    <row r="14" spans="1:36" s="24" customFormat="1" x14ac:dyDescent="0.25">
      <c r="A14" s="18"/>
      <c r="B14" s="64">
        <f>Proforma1!$E$6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26"/>
      <c r="N14" s="26"/>
      <c r="O14" s="18"/>
      <c r="P14" s="18"/>
      <c r="Q14" s="18"/>
      <c r="R14" s="18"/>
      <c r="S14" s="18"/>
      <c r="T14" s="64">
        <f t="shared" si="0"/>
        <v>0</v>
      </c>
      <c r="U14" s="18"/>
      <c r="V14" s="18"/>
      <c r="W14" s="26"/>
    </row>
    <row r="15" spans="1:36" s="24" customFormat="1" x14ac:dyDescent="0.25">
      <c r="A15" s="18"/>
      <c r="B15" s="64">
        <f>Proforma1!$E$6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26"/>
      <c r="M15" s="26"/>
      <c r="N15" s="26"/>
      <c r="O15" s="18"/>
      <c r="P15" s="18"/>
      <c r="Q15" s="18"/>
      <c r="R15" s="18"/>
      <c r="S15" s="18"/>
      <c r="T15" s="64">
        <f t="shared" si="0"/>
        <v>0</v>
      </c>
      <c r="U15" s="18"/>
      <c r="V15" s="18"/>
      <c r="W15" s="26"/>
    </row>
    <row r="16" spans="1:36" s="24" customFormat="1" x14ac:dyDescent="0.25">
      <c r="A16" s="18"/>
      <c r="B16" s="64">
        <f>Proforma1!$E$6</f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26"/>
      <c r="M16" s="26"/>
      <c r="N16" s="26"/>
      <c r="O16" s="18"/>
      <c r="P16" s="18"/>
      <c r="Q16" s="18"/>
      <c r="R16" s="18"/>
      <c r="S16" s="18"/>
      <c r="T16" s="64">
        <f t="shared" si="0"/>
        <v>0</v>
      </c>
      <c r="U16" s="18"/>
      <c r="V16" s="18"/>
      <c r="W16" s="26"/>
    </row>
    <row r="17" spans="1:23" s="24" customFormat="1" x14ac:dyDescent="0.25">
      <c r="A17" s="18"/>
      <c r="B17" s="64">
        <f>Proforma1!$E$6</f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26"/>
      <c r="M17" s="26"/>
      <c r="N17" s="26"/>
      <c r="O17" s="18"/>
      <c r="P17" s="18"/>
      <c r="Q17" s="18"/>
      <c r="R17" s="18"/>
      <c r="S17" s="18"/>
      <c r="T17" s="64">
        <f t="shared" si="0"/>
        <v>0</v>
      </c>
      <c r="U17" s="18"/>
      <c r="V17" s="18"/>
      <c r="W17" s="26"/>
    </row>
    <row r="18" spans="1:23" s="24" customFormat="1" x14ac:dyDescent="0.25">
      <c r="A18" s="18"/>
      <c r="B18" s="64">
        <f>Proforma1!$E$6</f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26"/>
      <c r="N18" s="26"/>
      <c r="O18" s="18"/>
      <c r="P18" s="18"/>
      <c r="Q18" s="18"/>
      <c r="R18" s="18"/>
      <c r="S18" s="18"/>
      <c r="T18" s="64">
        <f t="shared" si="0"/>
        <v>0</v>
      </c>
      <c r="U18" s="18"/>
      <c r="V18" s="18"/>
      <c r="W18" s="26"/>
    </row>
    <row r="19" spans="1:23" s="24" customFormat="1" x14ac:dyDescent="0.25">
      <c r="A19" s="18"/>
      <c r="B19" s="64">
        <f>Proforma1!$E$6</f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26"/>
      <c r="M19" s="26"/>
      <c r="N19" s="26"/>
      <c r="O19" s="18"/>
      <c r="P19" s="18"/>
      <c r="Q19" s="18"/>
      <c r="R19" s="18"/>
      <c r="S19" s="18"/>
      <c r="T19" s="64">
        <f t="shared" si="0"/>
        <v>0</v>
      </c>
      <c r="U19" s="18"/>
      <c r="V19" s="18"/>
      <c r="W19" s="26"/>
    </row>
    <row r="20" spans="1:23" s="24" customFormat="1" x14ac:dyDescent="0.25">
      <c r="A20" s="18"/>
      <c r="B20" s="64">
        <f>Proforma1!$E$6</f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26"/>
      <c r="M20" s="26"/>
      <c r="N20" s="26"/>
      <c r="O20" s="18"/>
      <c r="P20" s="18"/>
      <c r="Q20" s="18"/>
      <c r="R20" s="18"/>
      <c r="S20" s="18"/>
      <c r="T20" s="64">
        <f t="shared" si="0"/>
        <v>0</v>
      </c>
      <c r="U20" s="18"/>
      <c r="V20" s="18"/>
      <c r="W20" s="26"/>
    </row>
    <row r="21" spans="1:23" s="24" customFormat="1" x14ac:dyDescent="0.25">
      <c r="A21" s="18"/>
      <c r="B21" s="64">
        <f>Proforma1!$E$6</f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26"/>
      <c r="M21" s="26"/>
      <c r="N21" s="26"/>
      <c r="O21" s="18"/>
      <c r="P21" s="18"/>
      <c r="Q21" s="18"/>
      <c r="R21" s="18"/>
      <c r="S21" s="18"/>
      <c r="T21" s="64">
        <f t="shared" si="0"/>
        <v>0</v>
      </c>
      <c r="U21" s="18"/>
      <c r="V21" s="18"/>
      <c r="W21" s="26"/>
    </row>
    <row r="22" spans="1:23" s="24" customFormat="1" x14ac:dyDescent="0.25">
      <c r="A22" s="18"/>
      <c r="B22" s="64">
        <f>Proforma1!$E$6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18"/>
      <c r="P22" s="18"/>
      <c r="Q22" s="18"/>
      <c r="R22" s="18"/>
      <c r="S22" s="18"/>
      <c r="T22" s="64">
        <f t="shared" si="0"/>
        <v>0</v>
      </c>
      <c r="U22" s="18"/>
      <c r="V22" s="18"/>
      <c r="W22" s="26"/>
    </row>
    <row r="23" spans="1:23" s="24" customFormat="1" x14ac:dyDescent="0.25">
      <c r="A23" s="18"/>
      <c r="B23" s="64">
        <f>Proforma1!$E$6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26"/>
      <c r="M23" s="26"/>
      <c r="N23" s="26"/>
      <c r="O23" s="18"/>
      <c r="P23" s="18"/>
      <c r="Q23" s="18"/>
      <c r="R23" s="18"/>
      <c r="S23" s="18"/>
      <c r="T23" s="64">
        <f t="shared" si="0"/>
        <v>0</v>
      </c>
      <c r="U23" s="18"/>
      <c r="V23" s="18"/>
      <c r="W23" s="26"/>
    </row>
    <row r="24" spans="1:23" s="24" customFormat="1" x14ac:dyDescent="0.25">
      <c r="A24" s="18"/>
      <c r="B24" s="64">
        <f>Proforma1!$E$6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26"/>
      <c r="M24" s="26"/>
      <c r="N24" s="26"/>
      <c r="O24" s="18"/>
      <c r="P24" s="18"/>
      <c r="Q24" s="18"/>
      <c r="R24" s="18"/>
      <c r="S24" s="18"/>
      <c r="T24" s="64">
        <f t="shared" si="0"/>
        <v>0</v>
      </c>
      <c r="U24" s="18"/>
      <c r="V24" s="18"/>
      <c r="W24" s="26"/>
    </row>
    <row r="25" spans="1:23" s="24" customFormat="1" x14ac:dyDescent="0.25">
      <c r="A25" s="18"/>
      <c r="B25" s="64">
        <f>Proforma1!$E$6</f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26"/>
      <c r="N25" s="26"/>
      <c r="O25" s="18"/>
      <c r="P25" s="18"/>
      <c r="Q25" s="18"/>
      <c r="R25" s="18"/>
      <c r="S25" s="18"/>
      <c r="T25" s="64">
        <f t="shared" si="0"/>
        <v>0</v>
      </c>
      <c r="U25" s="18"/>
      <c r="V25" s="18"/>
      <c r="W25" s="26"/>
    </row>
    <row r="26" spans="1:23" s="24" customFormat="1" x14ac:dyDescent="0.25">
      <c r="A26" s="18"/>
      <c r="B26" s="64">
        <f>Proforma1!$E$6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26"/>
      <c r="M26" s="26"/>
      <c r="N26" s="26"/>
      <c r="O26" s="18"/>
      <c r="P26" s="18"/>
      <c r="Q26" s="18"/>
      <c r="R26" s="18"/>
      <c r="S26" s="18"/>
      <c r="T26" s="64">
        <f t="shared" si="0"/>
        <v>0</v>
      </c>
      <c r="U26" s="18"/>
      <c r="V26" s="18"/>
      <c r="W26" s="26"/>
    </row>
    <row r="27" spans="1:23" s="24" customFormat="1" x14ac:dyDescent="0.25">
      <c r="A27" s="18"/>
      <c r="B27" s="64">
        <f>Proforma1!$E$6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26"/>
      <c r="M27" s="26"/>
      <c r="N27" s="26"/>
      <c r="O27" s="18"/>
      <c r="P27" s="18"/>
      <c r="Q27" s="18"/>
      <c r="R27" s="18"/>
      <c r="S27" s="18"/>
      <c r="T27" s="64">
        <f t="shared" si="0"/>
        <v>0</v>
      </c>
      <c r="U27" s="18"/>
      <c r="V27" s="18"/>
      <c r="W27" s="26"/>
    </row>
    <row r="28" spans="1:23" s="24" customFormat="1" x14ac:dyDescent="0.25">
      <c r="A28" s="18"/>
      <c r="B28" s="64">
        <f>Proforma1!$E$6</f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26"/>
      <c r="M28" s="26"/>
      <c r="N28" s="26"/>
      <c r="O28" s="18"/>
      <c r="P28" s="18"/>
      <c r="Q28" s="18"/>
      <c r="R28" s="18"/>
      <c r="S28" s="18"/>
      <c r="T28" s="64">
        <f t="shared" si="0"/>
        <v>0</v>
      </c>
      <c r="U28" s="18"/>
      <c r="V28" s="18"/>
      <c r="W28" s="26"/>
    </row>
    <row r="29" spans="1:23" s="24" customFormat="1" x14ac:dyDescent="0.25">
      <c r="A29" s="18"/>
      <c r="B29" s="64">
        <f>Proforma1!$E$6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26"/>
      <c r="M29" s="26"/>
      <c r="N29" s="26"/>
      <c r="O29" s="18"/>
      <c r="P29" s="18"/>
      <c r="Q29" s="18"/>
      <c r="R29" s="18"/>
      <c r="S29" s="18"/>
      <c r="T29" s="64">
        <f t="shared" si="0"/>
        <v>0</v>
      </c>
      <c r="U29" s="18"/>
      <c r="V29" s="18"/>
      <c r="W29" s="26"/>
    </row>
    <row r="30" spans="1:23" s="24" customFormat="1" x14ac:dyDescent="0.25">
      <c r="A30" s="18"/>
      <c r="B30" s="64">
        <f>Proforma1!$E$6</f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26"/>
      <c r="M30" s="26"/>
      <c r="N30" s="26"/>
      <c r="O30" s="18"/>
      <c r="P30" s="18"/>
      <c r="Q30" s="18"/>
      <c r="R30" s="18"/>
      <c r="S30" s="18"/>
      <c r="T30" s="64">
        <f t="shared" si="0"/>
        <v>0</v>
      </c>
      <c r="U30" s="18"/>
      <c r="V30" s="18"/>
      <c r="W30" s="26"/>
    </row>
    <row r="31" spans="1:23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18"/>
      <c r="P31" s="18"/>
      <c r="Q31" s="18"/>
      <c r="R31" s="18"/>
      <c r="S31" s="18"/>
      <c r="T31" s="64"/>
      <c r="U31" s="18"/>
      <c r="V31" s="18"/>
      <c r="W31" s="26"/>
    </row>
    <row r="32" spans="1:23" s="24" customFormat="1" x14ac:dyDescent="0.25">
      <c r="A32" s="148" t="s">
        <v>75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67">
        <f>SUM(R10:R31)</f>
        <v>0</v>
      </c>
      <c r="S32" s="67">
        <f>SUM(S10:S31)</f>
        <v>0</v>
      </c>
      <c r="T32" s="67">
        <f>SUM(T10:T31)</f>
        <v>0</v>
      </c>
      <c r="U32" s="67">
        <f>SUM(U10:U31)</f>
        <v>0</v>
      </c>
      <c r="V32" s="15"/>
      <c r="W32" s="15"/>
    </row>
    <row r="33" spans="1:23" ht="26.45" customHeight="1" x14ac:dyDescent="0.25"/>
    <row r="34" spans="1:23" s="5" customFormat="1" ht="22.5" x14ac:dyDescent="0.35">
      <c r="F34" s="5" t="s">
        <v>19</v>
      </c>
      <c r="L34" s="8" t="s">
        <v>20</v>
      </c>
      <c r="N34" s="8"/>
      <c r="O34" s="16" t="s">
        <v>21</v>
      </c>
      <c r="P34" s="16"/>
      <c r="Q34" s="16"/>
      <c r="R34" s="16"/>
      <c r="W34" s="8"/>
    </row>
    <row r="35" spans="1:23" s="5" customFormat="1" ht="22.5" x14ac:dyDescent="0.35">
      <c r="L35" s="8"/>
      <c r="M35" s="8"/>
      <c r="N35" s="8"/>
      <c r="W35" s="8"/>
    </row>
    <row r="36" spans="1:23" s="5" customFormat="1" ht="22.5" x14ac:dyDescent="0.35">
      <c r="B36" s="13" t="s">
        <v>93</v>
      </c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8"/>
      <c r="N36" s="8"/>
      <c r="W36" s="8"/>
    </row>
    <row r="37" spans="1:23" s="5" customFormat="1" ht="22.5" x14ac:dyDescent="0.35">
      <c r="B37" s="21"/>
      <c r="K37" s="8"/>
      <c r="M37" s="8"/>
      <c r="N37" s="8"/>
      <c r="W37" s="8"/>
    </row>
    <row r="38" spans="1:23" s="5" customFormat="1" ht="22.5" x14ac:dyDescent="0.35">
      <c r="L38" s="8"/>
      <c r="M38" s="8"/>
      <c r="N38" s="8"/>
      <c r="W38" s="8"/>
    </row>
    <row r="39" spans="1:23" s="5" customFormat="1" ht="22.5" x14ac:dyDescent="0.35">
      <c r="L39" s="8"/>
      <c r="M39" s="8"/>
      <c r="N39" s="8"/>
      <c r="W39" s="8"/>
    </row>
    <row r="40" spans="1:23" s="5" customFormat="1" ht="22.5" x14ac:dyDescent="0.35">
      <c r="A40" s="5" t="s">
        <v>61</v>
      </c>
      <c r="L40" s="8"/>
      <c r="M40" s="8"/>
      <c r="N40" s="8"/>
      <c r="W40" s="8"/>
    </row>
    <row r="41" spans="1:23" s="5" customFormat="1" ht="22.5" x14ac:dyDescent="0.35">
      <c r="A41" s="5" t="s">
        <v>112</v>
      </c>
      <c r="L41" s="8"/>
      <c r="M41" s="8"/>
      <c r="N41" s="8"/>
      <c r="W41" s="8"/>
    </row>
    <row r="42" spans="1:23" s="5" customFormat="1" ht="22.5" x14ac:dyDescent="0.35">
      <c r="A42" s="5" t="s">
        <v>63</v>
      </c>
      <c r="L42" s="8"/>
      <c r="M42" s="8"/>
      <c r="N42" s="8"/>
      <c r="W42" s="8"/>
    </row>
    <row r="43" spans="1:23" s="5" customFormat="1" ht="22.5" x14ac:dyDescent="0.35">
      <c r="A43" s="5" t="s">
        <v>113</v>
      </c>
      <c r="L43" s="8"/>
      <c r="M43" s="8"/>
      <c r="N43" s="8"/>
      <c r="W43" s="8"/>
    </row>
  </sheetData>
  <sheetProtection password="DDB0" sheet="1" objects="1" scenarios="1" formatCells="0" formatColumns="0" formatRows="0"/>
  <mergeCells count="25">
    <mergeCell ref="A32:Q32"/>
    <mergeCell ref="C7:C8"/>
    <mergeCell ref="D7:D8"/>
    <mergeCell ref="J7:J8"/>
    <mergeCell ref="H7:H8"/>
    <mergeCell ref="V7:V8"/>
    <mergeCell ref="A7:A8"/>
    <mergeCell ref="G7:G8"/>
    <mergeCell ref="W7:W8"/>
    <mergeCell ref="A4:U4"/>
    <mergeCell ref="A1:U1"/>
    <mergeCell ref="A2:U2"/>
    <mergeCell ref="R7:T7"/>
    <mergeCell ref="E7:E8"/>
    <mergeCell ref="F7:F8"/>
    <mergeCell ref="Q7:Q8"/>
    <mergeCell ref="O7:O8"/>
    <mergeCell ref="P7:P8"/>
    <mergeCell ref="B7:B8"/>
    <mergeCell ref="L7:L8"/>
    <mergeCell ref="K7:K8"/>
    <mergeCell ref="D5:G5"/>
    <mergeCell ref="N7:N8"/>
    <mergeCell ref="M7:M8"/>
    <mergeCell ref="I7:I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K10:N10 W10:W31 L11:N31">
      <formula1>7306</formula1>
      <formula2>TODAY()</formula2>
    </dataValidation>
  </dataValidations>
  <printOptions horizontalCentered="1"/>
  <pageMargins left="0.35433070866141736" right="0.23622047244094491" top="0.15748031496062992" bottom="0.35433070866141736" header="0.31496062992125984" footer="0.31496062992125984"/>
  <pageSetup paperSize="9"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238125</xdr:colOff>
                    <xdr:row>36</xdr:row>
                    <xdr:rowOff>19050</xdr:rowOff>
                  </from>
                  <to>
                    <xdr:col>3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J43"/>
  <sheetViews>
    <sheetView view="pageBreakPreview" zoomScale="60" zoomScaleNormal="85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0" sqref="A10"/>
    </sheetView>
  </sheetViews>
  <sheetFormatPr defaultRowHeight="15" x14ac:dyDescent="0.25"/>
  <cols>
    <col min="1" max="2" width="6.7109375" customWidth="1"/>
    <col min="3" max="3" width="27.28515625" customWidth="1"/>
    <col min="4" max="4" width="11" customWidth="1"/>
    <col min="5" max="5" width="12.7109375" customWidth="1"/>
    <col min="6" max="6" width="14" customWidth="1"/>
    <col min="8" max="8" width="14.28515625" customWidth="1"/>
    <col min="11" max="11" width="14.5703125" customWidth="1"/>
    <col min="12" max="12" width="14.7109375" style="7" customWidth="1"/>
    <col min="13" max="13" width="21.42578125" style="7" customWidth="1"/>
    <col min="14" max="16" width="15.140625" style="7" customWidth="1"/>
    <col min="17" max="17" width="15" style="7" customWidth="1"/>
    <col min="18" max="19" width="17.5703125" customWidth="1"/>
    <col min="20" max="20" width="13" customWidth="1"/>
    <col min="21" max="21" width="12.140625" customWidth="1"/>
    <col min="22" max="22" width="14.140625" customWidth="1"/>
    <col min="23" max="23" width="21.140625" customWidth="1"/>
    <col min="24" max="24" width="18.5703125" style="74" hidden="1" customWidth="1"/>
    <col min="32" max="32" width="9.140625" customWidth="1"/>
    <col min="36" max="36" width="8.85546875" hidden="1" customWidth="1"/>
  </cols>
  <sheetData>
    <row r="1" spans="1:36" ht="36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AJ1">
        <f>MATCH(AJ2,A:A,0)</f>
        <v>31</v>
      </c>
    </row>
    <row r="2" spans="1:36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AJ2" t="s">
        <v>64</v>
      </c>
    </row>
    <row r="3" spans="1:36" ht="17.25" x14ac:dyDescent="0.3">
      <c r="A3" s="96"/>
      <c r="W3" s="151" t="s">
        <v>47</v>
      </c>
      <c r="X3" s="151"/>
      <c r="Y3" s="54"/>
      <c r="AJ3" t="str">
        <f>Proforma1!AJ3</f>
        <v>pgt2021</v>
      </c>
    </row>
    <row r="4" spans="1:36" ht="23.25" x14ac:dyDescent="0.35">
      <c r="A4" s="147" t="s">
        <v>155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AJ4">
        <f>MATCH(AJ5,B:B,0)+1</f>
        <v>37</v>
      </c>
    </row>
    <row r="5" spans="1:36" ht="21" x14ac:dyDescent="0.35">
      <c r="A5" s="1"/>
      <c r="B5" s="1"/>
      <c r="C5" s="22" t="s">
        <v>17</v>
      </c>
      <c r="D5" s="129">
        <f>Proforma1!E5</f>
        <v>0</v>
      </c>
      <c r="E5" s="129"/>
      <c r="F5" s="129"/>
      <c r="G5" s="129"/>
      <c r="H5" s="92"/>
      <c r="AJ5" t="s">
        <v>93</v>
      </c>
    </row>
    <row r="6" spans="1:36" ht="21" x14ac:dyDescent="0.35">
      <c r="A6" s="1"/>
      <c r="B6" s="1"/>
      <c r="C6" s="22" t="s">
        <v>18</v>
      </c>
      <c r="D6" s="68">
        <f>Proforma1!E6</f>
        <v>0</v>
      </c>
      <c r="E6" s="69"/>
      <c r="F6" s="70"/>
      <c r="G6" s="70"/>
    </row>
    <row r="7" spans="1:36" s="24" customFormat="1" ht="49.5" customHeight="1" x14ac:dyDescent="0.25">
      <c r="A7" s="143" t="s">
        <v>0</v>
      </c>
      <c r="B7" s="143" t="s">
        <v>67</v>
      </c>
      <c r="C7" s="143" t="s">
        <v>22</v>
      </c>
      <c r="D7" s="130" t="s">
        <v>35</v>
      </c>
      <c r="E7" s="144" t="s">
        <v>54</v>
      </c>
      <c r="F7" s="150" t="s">
        <v>55</v>
      </c>
      <c r="G7" s="150" t="s">
        <v>7</v>
      </c>
      <c r="H7" s="155" t="s">
        <v>116</v>
      </c>
      <c r="I7" s="150" t="s">
        <v>1</v>
      </c>
      <c r="J7" s="150" t="s">
        <v>2</v>
      </c>
      <c r="K7" s="150" t="s">
        <v>3</v>
      </c>
      <c r="L7" s="154" t="s">
        <v>87</v>
      </c>
      <c r="M7" s="152" t="s">
        <v>92</v>
      </c>
      <c r="N7" s="157" t="s">
        <v>66</v>
      </c>
      <c r="O7" s="158"/>
      <c r="P7" s="158"/>
      <c r="Q7" s="159"/>
      <c r="R7" s="144" t="s">
        <v>123</v>
      </c>
      <c r="S7" s="144" t="s">
        <v>122</v>
      </c>
      <c r="T7" s="143" t="s">
        <v>156</v>
      </c>
      <c r="U7" s="143"/>
      <c r="V7" s="143"/>
      <c r="W7" s="83" t="s">
        <v>159</v>
      </c>
      <c r="X7" s="82"/>
    </row>
    <row r="8" spans="1:36" s="24" customFormat="1" ht="75" x14ac:dyDescent="0.25">
      <c r="A8" s="143"/>
      <c r="B8" s="143"/>
      <c r="C8" s="143"/>
      <c r="D8" s="132"/>
      <c r="E8" s="145"/>
      <c r="F8" s="150"/>
      <c r="G8" s="150"/>
      <c r="H8" s="156"/>
      <c r="I8" s="150"/>
      <c r="J8" s="150"/>
      <c r="K8" s="150"/>
      <c r="L8" s="154"/>
      <c r="M8" s="153"/>
      <c r="N8" s="103" t="s">
        <v>121</v>
      </c>
      <c r="O8" s="103" t="s">
        <v>120</v>
      </c>
      <c r="P8" s="103" t="s">
        <v>23</v>
      </c>
      <c r="Q8" s="103" t="s">
        <v>24</v>
      </c>
      <c r="R8" s="145"/>
      <c r="S8" s="145"/>
      <c r="T8" s="28" t="s">
        <v>100</v>
      </c>
      <c r="U8" s="31" t="s">
        <v>10</v>
      </c>
      <c r="V8" s="31" t="s">
        <v>12</v>
      </c>
      <c r="W8" s="52" t="s">
        <v>89</v>
      </c>
      <c r="X8" s="80" t="s">
        <v>88</v>
      </c>
    </row>
    <row r="9" spans="1:36" s="24" customForma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78" t="s">
        <v>124</v>
      </c>
      <c r="U9" s="78" t="s">
        <v>125</v>
      </c>
      <c r="V9" s="78" t="s">
        <v>126</v>
      </c>
      <c r="W9" s="30">
        <v>20</v>
      </c>
      <c r="X9" s="75">
        <v>19</v>
      </c>
    </row>
    <row r="10" spans="1:36" s="24" customFormat="1" x14ac:dyDescent="0.25">
      <c r="A10" s="18"/>
      <c r="B10" s="64">
        <f>Proforma1!$E$6</f>
        <v>0</v>
      </c>
      <c r="C10" s="18"/>
      <c r="D10" s="18"/>
      <c r="E10" s="18"/>
      <c r="F10" s="18"/>
      <c r="G10" s="18"/>
      <c r="H10" s="18"/>
      <c r="I10" s="18"/>
      <c r="J10" s="18"/>
      <c r="K10" s="26"/>
      <c r="L10" s="26"/>
      <c r="M10" s="18"/>
      <c r="N10" s="26"/>
      <c r="O10" s="26"/>
      <c r="P10" s="26"/>
      <c r="Q10" s="26"/>
      <c r="R10" s="18"/>
      <c r="S10" s="18"/>
      <c r="T10" s="18"/>
      <c r="U10" s="18"/>
      <c r="V10" s="64">
        <f>T10+U10</f>
        <v>0</v>
      </c>
      <c r="W10" s="18"/>
      <c r="X10" s="76"/>
    </row>
    <row r="11" spans="1:36" s="24" customFormat="1" x14ac:dyDescent="0.25">
      <c r="A11" s="18"/>
      <c r="B11" s="64">
        <f>Proforma1!$E$6</f>
        <v>0</v>
      </c>
      <c r="C11" s="18"/>
      <c r="D11" s="18"/>
      <c r="E11" s="18"/>
      <c r="F11" s="18"/>
      <c r="G11" s="18"/>
      <c r="H11" s="18"/>
      <c r="I11" s="18"/>
      <c r="J11" s="18"/>
      <c r="K11" s="26"/>
      <c r="L11" s="26"/>
      <c r="M11" s="18"/>
      <c r="N11" s="26"/>
      <c r="O11" s="26"/>
      <c r="P11" s="26"/>
      <c r="Q11" s="26"/>
      <c r="R11" s="18"/>
      <c r="S11" s="18"/>
      <c r="T11" s="18"/>
      <c r="U11" s="18"/>
      <c r="V11" s="64">
        <f t="shared" ref="V11:V30" si="0">T11+U11</f>
        <v>0</v>
      </c>
      <c r="W11" s="18"/>
      <c r="X11" s="76"/>
    </row>
    <row r="12" spans="1:36" s="24" customFormat="1" x14ac:dyDescent="0.25">
      <c r="A12" s="18"/>
      <c r="B12" s="64">
        <f>Proforma1!$E$6</f>
        <v>0</v>
      </c>
      <c r="C12" s="18"/>
      <c r="D12" s="18"/>
      <c r="E12" s="18"/>
      <c r="F12" s="18"/>
      <c r="G12" s="18"/>
      <c r="H12" s="18"/>
      <c r="I12" s="18"/>
      <c r="J12" s="18"/>
      <c r="K12" s="26"/>
      <c r="L12" s="26"/>
      <c r="M12" s="18"/>
      <c r="N12" s="26"/>
      <c r="O12" s="26"/>
      <c r="P12" s="26"/>
      <c r="Q12" s="26"/>
      <c r="R12" s="18"/>
      <c r="S12" s="18"/>
      <c r="T12" s="18"/>
      <c r="U12" s="18"/>
      <c r="V12" s="64">
        <f t="shared" si="0"/>
        <v>0</v>
      </c>
      <c r="W12" s="18"/>
      <c r="X12" s="76"/>
    </row>
    <row r="13" spans="1:36" s="24" customFormat="1" x14ac:dyDescent="0.25">
      <c r="A13" s="18"/>
      <c r="B13" s="64">
        <f>Proforma1!$E$6</f>
        <v>0</v>
      </c>
      <c r="C13" s="18"/>
      <c r="D13" s="18"/>
      <c r="E13" s="18"/>
      <c r="F13" s="18"/>
      <c r="G13" s="18"/>
      <c r="H13" s="18"/>
      <c r="I13" s="18"/>
      <c r="J13" s="18"/>
      <c r="K13" s="26"/>
      <c r="L13" s="26"/>
      <c r="M13" s="18"/>
      <c r="N13" s="26"/>
      <c r="O13" s="26"/>
      <c r="P13" s="26"/>
      <c r="Q13" s="26"/>
      <c r="R13" s="18"/>
      <c r="S13" s="18"/>
      <c r="T13" s="18"/>
      <c r="U13" s="18"/>
      <c r="V13" s="64">
        <f t="shared" si="0"/>
        <v>0</v>
      </c>
      <c r="W13" s="18"/>
      <c r="X13" s="76"/>
    </row>
    <row r="14" spans="1:36" s="24" customFormat="1" x14ac:dyDescent="0.25">
      <c r="A14" s="18"/>
      <c r="B14" s="64">
        <f>Proforma1!$E$6</f>
        <v>0</v>
      </c>
      <c r="C14" s="18"/>
      <c r="D14" s="18"/>
      <c r="E14" s="18"/>
      <c r="F14" s="18"/>
      <c r="G14" s="18"/>
      <c r="H14" s="18"/>
      <c r="I14" s="18"/>
      <c r="J14" s="18"/>
      <c r="K14" s="26"/>
      <c r="L14" s="26"/>
      <c r="M14" s="18"/>
      <c r="N14" s="26"/>
      <c r="O14" s="26"/>
      <c r="P14" s="26"/>
      <c r="Q14" s="26"/>
      <c r="R14" s="18"/>
      <c r="S14" s="18"/>
      <c r="T14" s="18"/>
      <c r="U14" s="18"/>
      <c r="V14" s="64">
        <f t="shared" si="0"/>
        <v>0</v>
      </c>
      <c r="W14" s="18"/>
      <c r="X14" s="76"/>
    </row>
    <row r="15" spans="1:36" s="24" customFormat="1" x14ac:dyDescent="0.25">
      <c r="A15" s="18"/>
      <c r="B15" s="64">
        <f>Proforma1!$E$6</f>
        <v>0</v>
      </c>
      <c r="C15" s="18"/>
      <c r="D15" s="18"/>
      <c r="E15" s="18"/>
      <c r="F15" s="18"/>
      <c r="G15" s="18"/>
      <c r="H15" s="18"/>
      <c r="I15" s="18"/>
      <c r="J15" s="18"/>
      <c r="K15" s="26"/>
      <c r="L15" s="26"/>
      <c r="M15" s="18"/>
      <c r="N15" s="26"/>
      <c r="O15" s="26"/>
      <c r="P15" s="26"/>
      <c r="Q15" s="26"/>
      <c r="R15" s="18"/>
      <c r="S15" s="18"/>
      <c r="T15" s="18"/>
      <c r="U15" s="18"/>
      <c r="V15" s="64">
        <f t="shared" si="0"/>
        <v>0</v>
      </c>
      <c r="W15" s="18"/>
      <c r="X15" s="76"/>
    </row>
    <row r="16" spans="1:36" s="24" customFormat="1" x14ac:dyDescent="0.25">
      <c r="A16" s="18"/>
      <c r="B16" s="64">
        <f>Proforma1!$E$6</f>
        <v>0</v>
      </c>
      <c r="C16" s="18"/>
      <c r="D16" s="18"/>
      <c r="E16" s="18"/>
      <c r="F16" s="18"/>
      <c r="G16" s="18"/>
      <c r="H16" s="18"/>
      <c r="I16" s="18"/>
      <c r="J16" s="18"/>
      <c r="K16" s="26"/>
      <c r="L16" s="26"/>
      <c r="M16" s="18"/>
      <c r="N16" s="26"/>
      <c r="O16" s="26"/>
      <c r="P16" s="26"/>
      <c r="Q16" s="26"/>
      <c r="R16" s="18"/>
      <c r="S16" s="18"/>
      <c r="T16" s="18"/>
      <c r="U16" s="18"/>
      <c r="V16" s="64">
        <f t="shared" si="0"/>
        <v>0</v>
      </c>
      <c r="W16" s="18"/>
      <c r="X16" s="76"/>
    </row>
    <row r="17" spans="1:24" s="24" customFormat="1" x14ac:dyDescent="0.25">
      <c r="A17" s="18"/>
      <c r="B17" s="64">
        <f>Proforma1!$E$6</f>
        <v>0</v>
      </c>
      <c r="C17" s="18"/>
      <c r="D17" s="18"/>
      <c r="E17" s="18"/>
      <c r="F17" s="18"/>
      <c r="G17" s="18"/>
      <c r="H17" s="18"/>
      <c r="I17" s="18"/>
      <c r="J17" s="18"/>
      <c r="K17" s="26"/>
      <c r="L17" s="26"/>
      <c r="M17" s="18"/>
      <c r="N17" s="26"/>
      <c r="O17" s="26"/>
      <c r="P17" s="26"/>
      <c r="Q17" s="26"/>
      <c r="R17" s="18"/>
      <c r="S17" s="18"/>
      <c r="T17" s="18"/>
      <c r="U17" s="18"/>
      <c r="V17" s="64">
        <f>T17+U17</f>
        <v>0</v>
      </c>
      <c r="W17" s="18"/>
      <c r="X17" s="76"/>
    </row>
    <row r="18" spans="1:24" s="24" customFormat="1" x14ac:dyDescent="0.25">
      <c r="A18" s="18"/>
      <c r="B18" s="64">
        <f>Proforma1!$E$6</f>
        <v>0</v>
      </c>
      <c r="C18" s="18"/>
      <c r="D18" s="18"/>
      <c r="E18" s="18"/>
      <c r="F18" s="18"/>
      <c r="G18" s="18"/>
      <c r="H18" s="18"/>
      <c r="I18" s="18"/>
      <c r="J18" s="18"/>
      <c r="K18" s="26"/>
      <c r="L18" s="26"/>
      <c r="M18" s="18"/>
      <c r="N18" s="26"/>
      <c r="O18" s="26"/>
      <c r="P18" s="26"/>
      <c r="Q18" s="26"/>
      <c r="R18" s="18"/>
      <c r="S18" s="18"/>
      <c r="T18" s="18"/>
      <c r="U18" s="18"/>
      <c r="V18" s="64">
        <f t="shared" si="0"/>
        <v>0</v>
      </c>
      <c r="W18" s="18"/>
      <c r="X18" s="76"/>
    </row>
    <row r="19" spans="1:24" s="24" customFormat="1" x14ac:dyDescent="0.25">
      <c r="A19" s="18"/>
      <c r="B19" s="64">
        <f>Proforma1!$E$6</f>
        <v>0</v>
      </c>
      <c r="C19" s="18"/>
      <c r="D19" s="18"/>
      <c r="E19" s="18"/>
      <c r="F19" s="18"/>
      <c r="G19" s="18"/>
      <c r="H19" s="18"/>
      <c r="I19" s="18"/>
      <c r="J19" s="18"/>
      <c r="K19" s="26"/>
      <c r="L19" s="26"/>
      <c r="M19" s="18"/>
      <c r="N19" s="26"/>
      <c r="O19" s="26"/>
      <c r="P19" s="26"/>
      <c r="Q19" s="26"/>
      <c r="R19" s="18"/>
      <c r="S19" s="18"/>
      <c r="T19" s="18"/>
      <c r="U19" s="18"/>
      <c r="V19" s="64">
        <f>T19+U19</f>
        <v>0</v>
      </c>
      <c r="W19" s="18"/>
      <c r="X19" s="76"/>
    </row>
    <row r="20" spans="1:24" s="24" customFormat="1" x14ac:dyDescent="0.25">
      <c r="A20" s="18"/>
      <c r="B20" s="64">
        <f>Proforma1!$E$6</f>
        <v>0</v>
      </c>
      <c r="C20" s="18"/>
      <c r="D20" s="18"/>
      <c r="E20" s="18"/>
      <c r="F20" s="18"/>
      <c r="G20" s="18"/>
      <c r="H20" s="18"/>
      <c r="I20" s="18"/>
      <c r="J20" s="18"/>
      <c r="K20" s="26"/>
      <c r="L20" s="26"/>
      <c r="M20" s="18"/>
      <c r="N20" s="26"/>
      <c r="O20" s="26"/>
      <c r="P20" s="26"/>
      <c r="Q20" s="26"/>
      <c r="R20" s="18"/>
      <c r="S20" s="18"/>
      <c r="T20" s="18"/>
      <c r="U20" s="18"/>
      <c r="V20" s="64">
        <f t="shared" si="0"/>
        <v>0</v>
      </c>
      <c r="W20" s="18"/>
      <c r="X20" s="76"/>
    </row>
    <row r="21" spans="1:24" s="24" customFormat="1" x14ac:dyDescent="0.25">
      <c r="A21" s="18"/>
      <c r="B21" s="64">
        <f>Proforma1!$E$6</f>
        <v>0</v>
      </c>
      <c r="C21" s="18"/>
      <c r="D21" s="18"/>
      <c r="E21" s="18"/>
      <c r="F21" s="18"/>
      <c r="G21" s="18"/>
      <c r="H21" s="18"/>
      <c r="I21" s="18"/>
      <c r="J21" s="18"/>
      <c r="K21" s="26"/>
      <c r="L21" s="26"/>
      <c r="M21" s="18"/>
      <c r="N21" s="26"/>
      <c r="O21" s="26"/>
      <c r="P21" s="26"/>
      <c r="Q21" s="26"/>
      <c r="R21" s="18"/>
      <c r="S21" s="18"/>
      <c r="T21" s="18"/>
      <c r="U21" s="18"/>
      <c r="V21" s="64">
        <f>T21+U21</f>
        <v>0</v>
      </c>
      <c r="W21" s="18"/>
      <c r="X21" s="76"/>
    </row>
    <row r="22" spans="1:24" s="24" customFormat="1" x14ac:dyDescent="0.25">
      <c r="A22" s="18"/>
      <c r="B22" s="64">
        <f>Proforma1!$E$6</f>
        <v>0</v>
      </c>
      <c r="C22" s="18"/>
      <c r="D22" s="18"/>
      <c r="E22" s="18"/>
      <c r="F22" s="18"/>
      <c r="G22" s="18"/>
      <c r="H22" s="18"/>
      <c r="I22" s="18"/>
      <c r="J22" s="18"/>
      <c r="K22" s="26"/>
      <c r="L22" s="26"/>
      <c r="M22" s="18"/>
      <c r="N22" s="26"/>
      <c r="O22" s="26"/>
      <c r="P22" s="26"/>
      <c r="Q22" s="26"/>
      <c r="R22" s="18"/>
      <c r="S22" s="18"/>
      <c r="T22" s="18"/>
      <c r="U22" s="18"/>
      <c r="V22" s="64">
        <f t="shared" si="0"/>
        <v>0</v>
      </c>
      <c r="W22" s="18"/>
      <c r="X22" s="76"/>
    </row>
    <row r="23" spans="1:24" s="24" customFormat="1" x14ac:dyDescent="0.25">
      <c r="A23" s="18"/>
      <c r="B23" s="64">
        <f>Proforma1!$E$6</f>
        <v>0</v>
      </c>
      <c r="C23" s="18"/>
      <c r="D23" s="18"/>
      <c r="E23" s="18"/>
      <c r="F23" s="18"/>
      <c r="G23" s="18"/>
      <c r="H23" s="18"/>
      <c r="I23" s="18"/>
      <c r="J23" s="18"/>
      <c r="K23" s="26"/>
      <c r="L23" s="26"/>
      <c r="M23" s="18"/>
      <c r="N23" s="26"/>
      <c r="O23" s="26"/>
      <c r="P23" s="26"/>
      <c r="Q23" s="26"/>
      <c r="R23" s="18"/>
      <c r="S23" s="18"/>
      <c r="T23" s="18"/>
      <c r="U23" s="18"/>
      <c r="V23" s="64">
        <f>T23+U23</f>
        <v>0</v>
      </c>
      <c r="W23" s="18"/>
      <c r="X23" s="76"/>
    </row>
    <row r="24" spans="1:24" s="24" customFormat="1" x14ac:dyDescent="0.25">
      <c r="A24" s="18"/>
      <c r="B24" s="64">
        <f>Proforma1!$E$6</f>
        <v>0</v>
      </c>
      <c r="C24" s="18"/>
      <c r="D24" s="18"/>
      <c r="E24" s="18"/>
      <c r="F24" s="18"/>
      <c r="G24" s="18"/>
      <c r="H24" s="18"/>
      <c r="I24" s="18"/>
      <c r="J24" s="18"/>
      <c r="K24" s="26"/>
      <c r="L24" s="26"/>
      <c r="M24" s="18"/>
      <c r="N24" s="26"/>
      <c r="O24" s="26"/>
      <c r="P24" s="26"/>
      <c r="Q24" s="26"/>
      <c r="R24" s="18"/>
      <c r="S24" s="18"/>
      <c r="T24" s="18"/>
      <c r="U24" s="18"/>
      <c r="V24" s="64">
        <f t="shared" si="0"/>
        <v>0</v>
      </c>
      <c r="W24" s="18"/>
      <c r="X24" s="76"/>
    </row>
    <row r="25" spans="1:24" s="24" customFormat="1" x14ac:dyDescent="0.25">
      <c r="A25" s="18"/>
      <c r="B25" s="64">
        <f>Proforma1!$E$6</f>
        <v>0</v>
      </c>
      <c r="C25" s="18"/>
      <c r="D25" s="18"/>
      <c r="E25" s="18"/>
      <c r="F25" s="18"/>
      <c r="G25" s="18"/>
      <c r="H25" s="18"/>
      <c r="I25" s="18"/>
      <c r="J25" s="18"/>
      <c r="K25" s="26"/>
      <c r="L25" s="26"/>
      <c r="M25" s="18"/>
      <c r="N25" s="26"/>
      <c r="O25" s="26"/>
      <c r="P25" s="26"/>
      <c r="Q25" s="26"/>
      <c r="R25" s="18"/>
      <c r="S25" s="18"/>
      <c r="T25" s="18"/>
      <c r="U25" s="18"/>
      <c r="V25" s="64">
        <f>T25+U25</f>
        <v>0</v>
      </c>
      <c r="W25" s="18"/>
      <c r="X25" s="76"/>
    </row>
    <row r="26" spans="1:24" s="24" customFormat="1" x14ac:dyDescent="0.25">
      <c r="A26" s="18"/>
      <c r="B26" s="64">
        <f>Proforma1!$E$6</f>
        <v>0</v>
      </c>
      <c r="C26" s="18"/>
      <c r="D26" s="18"/>
      <c r="E26" s="18"/>
      <c r="F26" s="18"/>
      <c r="G26" s="18"/>
      <c r="H26" s="18"/>
      <c r="I26" s="18"/>
      <c r="J26" s="18"/>
      <c r="K26" s="26"/>
      <c r="L26" s="26"/>
      <c r="M26" s="18"/>
      <c r="N26" s="26"/>
      <c r="O26" s="26"/>
      <c r="P26" s="26"/>
      <c r="Q26" s="26"/>
      <c r="R26" s="18"/>
      <c r="S26" s="18"/>
      <c r="T26" s="18"/>
      <c r="U26" s="18"/>
      <c r="V26" s="64">
        <f t="shared" si="0"/>
        <v>0</v>
      </c>
      <c r="W26" s="18"/>
      <c r="X26" s="76"/>
    </row>
    <row r="27" spans="1:24" s="24" customFormat="1" x14ac:dyDescent="0.25">
      <c r="A27" s="18"/>
      <c r="B27" s="64">
        <f>Proforma1!$E$6</f>
        <v>0</v>
      </c>
      <c r="C27" s="18"/>
      <c r="D27" s="18"/>
      <c r="E27" s="18"/>
      <c r="F27" s="18"/>
      <c r="G27" s="18"/>
      <c r="H27" s="18"/>
      <c r="I27" s="18"/>
      <c r="J27" s="18"/>
      <c r="K27" s="26"/>
      <c r="L27" s="26"/>
      <c r="M27" s="18"/>
      <c r="N27" s="26"/>
      <c r="O27" s="26"/>
      <c r="P27" s="26"/>
      <c r="Q27" s="26"/>
      <c r="R27" s="18"/>
      <c r="S27" s="18"/>
      <c r="T27" s="18"/>
      <c r="U27" s="18"/>
      <c r="V27" s="64">
        <f>T27+U27</f>
        <v>0</v>
      </c>
      <c r="W27" s="18"/>
      <c r="X27" s="76"/>
    </row>
    <row r="28" spans="1:24" s="24" customFormat="1" x14ac:dyDescent="0.25">
      <c r="A28" s="18"/>
      <c r="B28" s="64">
        <f>Proforma1!$E$6</f>
        <v>0</v>
      </c>
      <c r="C28" s="18"/>
      <c r="D28" s="18"/>
      <c r="E28" s="18"/>
      <c r="F28" s="18"/>
      <c r="G28" s="18"/>
      <c r="H28" s="18"/>
      <c r="I28" s="18"/>
      <c r="J28" s="18"/>
      <c r="K28" s="26"/>
      <c r="L28" s="26"/>
      <c r="M28" s="18"/>
      <c r="N28" s="26"/>
      <c r="O28" s="26"/>
      <c r="P28" s="26"/>
      <c r="Q28" s="26"/>
      <c r="R28" s="18"/>
      <c r="S28" s="18"/>
      <c r="T28" s="18"/>
      <c r="U28" s="18"/>
      <c r="V28" s="64">
        <f t="shared" si="0"/>
        <v>0</v>
      </c>
      <c r="W28" s="18"/>
      <c r="X28" s="76"/>
    </row>
    <row r="29" spans="1:24" s="24" customFormat="1" x14ac:dyDescent="0.25">
      <c r="A29" s="18"/>
      <c r="B29" s="64">
        <f>Proforma1!$E$6</f>
        <v>0</v>
      </c>
      <c r="C29" s="18"/>
      <c r="D29" s="18"/>
      <c r="E29" s="18"/>
      <c r="F29" s="18"/>
      <c r="G29" s="18"/>
      <c r="H29" s="18"/>
      <c r="I29" s="18"/>
      <c r="J29" s="18"/>
      <c r="K29" s="26"/>
      <c r="L29" s="26"/>
      <c r="M29" s="18"/>
      <c r="N29" s="26"/>
      <c r="O29" s="26"/>
      <c r="P29" s="26"/>
      <c r="Q29" s="26"/>
      <c r="R29" s="18"/>
      <c r="S29" s="18"/>
      <c r="T29" s="18"/>
      <c r="U29" s="18"/>
      <c r="V29" s="64">
        <f>T29+U29</f>
        <v>0</v>
      </c>
      <c r="W29" s="18"/>
      <c r="X29" s="76"/>
    </row>
    <row r="30" spans="1:24" s="24" customFormat="1" x14ac:dyDescent="0.25">
      <c r="A30" s="18"/>
      <c r="B30" s="64">
        <f>Proforma1!$E$6</f>
        <v>0</v>
      </c>
      <c r="C30" s="18"/>
      <c r="D30" s="18"/>
      <c r="E30" s="18"/>
      <c r="F30" s="18"/>
      <c r="G30" s="18"/>
      <c r="H30" s="18"/>
      <c r="I30" s="18"/>
      <c r="J30" s="18"/>
      <c r="K30" s="26"/>
      <c r="L30" s="26"/>
      <c r="M30" s="18"/>
      <c r="N30" s="26"/>
      <c r="O30" s="26"/>
      <c r="P30" s="26"/>
      <c r="Q30" s="26"/>
      <c r="R30" s="18"/>
      <c r="S30" s="18"/>
      <c r="T30" s="18"/>
      <c r="U30" s="18"/>
      <c r="V30" s="64">
        <f t="shared" si="0"/>
        <v>0</v>
      </c>
      <c r="W30" s="18"/>
      <c r="X30" s="76"/>
    </row>
    <row r="31" spans="1:24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18"/>
      <c r="N31" s="26"/>
      <c r="O31" s="26"/>
      <c r="P31" s="26"/>
      <c r="Q31" s="26"/>
      <c r="R31" s="18"/>
      <c r="S31" s="18"/>
      <c r="T31" s="18"/>
      <c r="U31" s="18"/>
      <c r="V31" s="18"/>
      <c r="W31" s="18"/>
      <c r="X31" s="76"/>
    </row>
    <row r="32" spans="1:24" s="24" customFormat="1" x14ac:dyDescent="0.25">
      <c r="A32" s="148" t="s">
        <v>75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93"/>
      <c r="Q32" s="53"/>
      <c r="R32" s="67"/>
      <c r="S32" s="67"/>
      <c r="T32" s="67">
        <f>SUM(T10:T31)</f>
        <v>0</v>
      </c>
      <c r="U32" s="67">
        <f>SUM(U10:U31)</f>
        <v>0</v>
      </c>
      <c r="V32" s="67">
        <f>SUM(V10:V31)</f>
        <v>0</v>
      </c>
      <c r="W32" s="67">
        <f>SUM(W10:W31)</f>
        <v>0</v>
      </c>
      <c r="X32" s="77">
        <f>SUM(X10:X31)</f>
        <v>0</v>
      </c>
    </row>
    <row r="33" spans="1:19" ht="26.45" customHeight="1" x14ac:dyDescent="0.25"/>
    <row r="34" spans="1:19" ht="22.5" x14ac:dyDescent="0.35">
      <c r="A34" s="5"/>
      <c r="B34" s="5"/>
      <c r="C34" s="5"/>
      <c r="D34" s="5"/>
      <c r="E34" s="5"/>
      <c r="F34" s="5" t="s">
        <v>19</v>
      </c>
      <c r="G34" s="5"/>
      <c r="H34" s="5"/>
      <c r="I34" s="5"/>
      <c r="J34" s="5"/>
      <c r="K34" s="5"/>
      <c r="L34" s="8"/>
      <c r="M34" s="8" t="s">
        <v>20</v>
      </c>
      <c r="O34" s="8"/>
      <c r="P34" s="8"/>
      <c r="Q34" s="8"/>
      <c r="R34" s="16"/>
      <c r="S34" s="16" t="s">
        <v>21</v>
      </c>
    </row>
    <row r="35" spans="1:19" ht="22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  <c r="M35" s="8"/>
      <c r="N35" s="8"/>
      <c r="O35" s="8"/>
      <c r="P35" s="8"/>
      <c r="Q35" s="8"/>
    </row>
    <row r="36" spans="1:19" ht="22.5" x14ac:dyDescent="0.35">
      <c r="A36" s="5"/>
      <c r="B36" s="13" t="s">
        <v>93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8"/>
      <c r="O36" s="8"/>
      <c r="P36" s="8"/>
      <c r="Q36" s="8"/>
    </row>
    <row r="37" spans="1:19" ht="22.5" x14ac:dyDescent="0.35">
      <c r="A37" s="5"/>
      <c r="B37" s="21"/>
      <c r="C37" s="5"/>
      <c r="E37" s="5"/>
      <c r="F37" s="5"/>
      <c r="G37" s="5"/>
      <c r="H37" s="5"/>
      <c r="I37" s="5"/>
      <c r="J37" s="5"/>
      <c r="K37" s="5"/>
      <c r="L37" s="8"/>
      <c r="M37" s="8"/>
      <c r="N37" s="8"/>
      <c r="O37" s="8"/>
      <c r="P37" s="8"/>
      <c r="Q37" s="8"/>
    </row>
    <row r="38" spans="1:19" ht="22.5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  <c r="M38" s="8"/>
      <c r="N38" s="8"/>
      <c r="O38" s="8"/>
      <c r="P38" s="8"/>
      <c r="Q38" s="8"/>
    </row>
    <row r="39" spans="1:19" ht="22.5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8"/>
      <c r="N39" s="8"/>
      <c r="O39" s="8"/>
      <c r="P39" s="8"/>
      <c r="Q39" s="8"/>
    </row>
    <row r="40" spans="1:19" ht="22.5" x14ac:dyDescent="0.35">
      <c r="A40" s="5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8"/>
      <c r="N40" s="8"/>
      <c r="O40" s="8"/>
      <c r="P40" s="8"/>
      <c r="Q40" s="8"/>
    </row>
    <row r="41" spans="1:19" ht="22.5" x14ac:dyDescent="0.35">
      <c r="A41" s="5" t="s">
        <v>112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8"/>
      <c r="N41" s="8"/>
      <c r="O41" s="8"/>
      <c r="P41" s="8"/>
      <c r="Q41" s="8"/>
    </row>
    <row r="42" spans="1:19" ht="22.5" x14ac:dyDescent="0.35">
      <c r="A42" s="5" t="s">
        <v>113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8"/>
      <c r="N42" s="8"/>
      <c r="O42" s="8"/>
      <c r="P42" s="8"/>
      <c r="Q42" s="8"/>
    </row>
    <row r="43" spans="1:19" ht="22.5" x14ac:dyDescent="0.35">
      <c r="H43" s="5"/>
    </row>
  </sheetData>
  <sheetProtection password="DDB0" sheet="1" objects="1" scenarios="1" formatCells="0" formatColumns="0" formatRows="0"/>
  <mergeCells count="23">
    <mergeCell ref="A32:O32"/>
    <mergeCell ref="G7:G8"/>
    <mergeCell ref="K7:K8"/>
    <mergeCell ref="L7:L8"/>
    <mergeCell ref="D7:D8"/>
    <mergeCell ref="E7:E8"/>
    <mergeCell ref="H7:H8"/>
    <mergeCell ref="N7:Q7"/>
    <mergeCell ref="C7:C8"/>
    <mergeCell ref="D5:G5"/>
    <mergeCell ref="S7:S8"/>
    <mergeCell ref="J7:J8"/>
    <mergeCell ref="R7:R8"/>
    <mergeCell ref="A1:X1"/>
    <mergeCell ref="A2:X2"/>
    <mergeCell ref="A4:X4"/>
    <mergeCell ref="T7:V7"/>
    <mergeCell ref="B7:B8"/>
    <mergeCell ref="W3:X3"/>
    <mergeCell ref="I7:I8"/>
    <mergeCell ref="A7:A8"/>
    <mergeCell ref="M7:M8"/>
    <mergeCell ref="F7:F8"/>
  </mergeCells>
  <dataValidations disablePrompts="1"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N10:Q31 L10:L31">
      <formula1>7306</formula1>
      <formula2>TODAY()</formula2>
    </dataValidation>
  </dataValidations>
  <printOptions horizontalCentered="1"/>
  <pageMargins left="0.35433070866141736" right="0.23622047244094491" top="0.55118110236220474" bottom="0.74803149606299213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285750</xdr:colOff>
                    <xdr:row>36</xdr:row>
                    <xdr:rowOff>9525</xdr:rowOff>
                  </from>
                  <to>
                    <xdr:col>3</xdr:col>
                    <xdr:colOff>323850</xdr:colOff>
                    <xdr:row>37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2"/>
    <pageSetUpPr fitToPage="1"/>
  </sheetPr>
  <dimension ref="A1:AJ43"/>
  <sheetViews>
    <sheetView view="pageBreakPreview" zoomScale="60" zoomScaleNormal="70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0" sqref="A10"/>
    </sheetView>
  </sheetViews>
  <sheetFormatPr defaultRowHeight="15" x14ac:dyDescent="0.25"/>
  <cols>
    <col min="1" max="2" width="6.7109375" customWidth="1"/>
    <col min="3" max="3" width="23" customWidth="1"/>
    <col min="4" max="4" width="9.7109375" customWidth="1"/>
    <col min="5" max="5" width="12.7109375" customWidth="1"/>
    <col min="6" max="6" width="14" customWidth="1"/>
    <col min="8" max="8" width="14.28515625" customWidth="1"/>
    <col min="12" max="12" width="14.85546875" style="7" customWidth="1"/>
    <col min="13" max="13" width="23.5703125" customWidth="1"/>
    <col min="14" max="15" width="15.140625" style="7" customWidth="1"/>
    <col min="16" max="16" width="17.140625" style="7" customWidth="1"/>
    <col min="17" max="17" width="17.7109375" style="7" customWidth="1"/>
    <col min="18" max="19" width="17.5703125" customWidth="1"/>
    <col min="20" max="20" width="16" customWidth="1"/>
    <col min="21" max="21" width="14.42578125" customWidth="1"/>
    <col min="22" max="22" width="16.5703125" customWidth="1"/>
    <col min="23" max="23" width="19" customWidth="1"/>
    <col min="24" max="24" width="16.85546875" style="74" hidden="1" customWidth="1"/>
    <col min="32" max="32" width="9.140625" customWidth="1"/>
    <col min="36" max="36" width="9.140625" hidden="1" customWidth="1"/>
  </cols>
  <sheetData>
    <row r="1" spans="1:36" ht="36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AJ1">
        <f>MATCH(AJ2,A:A,0)</f>
        <v>31</v>
      </c>
    </row>
    <row r="2" spans="1:36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AJ2" t="s">
        <v>64</v>
      </c>
    </row>
    <row r="3" spans="1:36" ht="17.25" x14ac:dyDescent="0.3">
      <c r="A3" s="96"/>
      <c r="W3" s="151" t="s">
        <v>48</v>
      </c>
      <c r="X3" s="151"/>
      <c r="AJ3" t="str">
        <f>Proforma1!AJ3</f>
        <v>pgt2021</v>
      </c>
    </row>
    <row r="4" spans="1:36" ht="45" customHeight="1" x14ac:dyDescent="0.35">
      <c r="A4" s="136" t="s">
        <v>158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AJ4">
        <f>MATCH(AJ5,B:B,0)+1</f>
        <v>37</v>
      </c>
    </row>
    <row r="5" spans="1:36" ht="21" x14ac:dyDescent="0.35">
      <c r="A5" s="1"/>
      <c r="B5" s="1"/>
      <c r="C5" s="22" t="s">
        <v>17</v>
      </c>
      <c r="D5" s="129">
        <f>Proforma1!E5</f>
        <v>0</v>
      </c>
      <c r="E5" s="129"/>
      <c r="F5" s="129"/>
      <c r="G5" s="129"/>
      <c r="H5" s="92"/>
      <c r="AJ5" t="s">
        <v>93</v>
      </c>
    </row>
    <row r="6" spans="1:36" ht="21" x14ac:dyDescent="0.35">
      <c r="A6" s="1"/>
      <c r="B6" s="1"/>
      <c r="C6" s="22" t="s">
        <v>18</v>
      </c>
      <c r="D6" s="68">
        <f>Proforma1!E6</f>
        <v>0</v>
      </c>
      <c r="E6" s="69"/>
      <c r="F6" s="70"/>
      <c r="G6" s="70"/>
    </row>
    <row r="7" spans="1:36" s="24" customFormat="1" ht="60" customHeight="1" x14ac:dyDescent="0.25">
      <c r="A7" s="143" t="s">
        <v>0</v>
      </c>
      <c r="B7" s="143" t="s">
        <v>67</v>
      </c>
      <c r="C7" s="143" t="s">
        <v>22</v>
      </c>
      <c r="D7" s="130" t="s">
        <v>35</v>
      </c>
      <c r="E7" s="144" t="s">
        <v>54</v>
      </c>
      <c r="F7" s="150" t="s">
        <v>55</v>
      </c>
      <c r="G7" s="150" t="s">
        <v>7</v>
      </c>
      <c r="H7" s="155" t="s">
        <v>116</v>
      </c>
      <c r="I7" s="150" t="s">
        <v>1</v>
      </c>
      <c r="J7" s="150" t="s">
        <v>2</v>
      </c>
      <c r="K7" s="150" t="s">
        <v>3</v>
      </c>
      <c r="L7" s="154" t="s">
        <v>87</v>
      </c>
      <c r="M7" s="155" t="s">
        <v>30</v>
      </c>
      <c r="N7" s="157" t="s">
        <v>66</v>
      </c>
      <c r="O7" s="158"/>
      <c r="P7" s="158"/>
      <c r="Q7" s="159"/>
      <c r="R7" s="144" t="s">
        <v>123</v>
      </c>
      <c r="S7" s="144" t="s">
        <v>122</v>
      </c>
      <c r="T7" s="160" t="s">
        <v>166</v>
      </c>
      <c r="U7" s="161"/>
      <c r="V7" s="162"/>
      <c r="W7" s="102" t="s">
        <v>159</v>
      </c>
      <c r="X7" s="84"/>
    </row>
    <row r="8" spans="1:36" s="24" customFormat="1" ht="75" x14ac:dyDescent="0.25">
      <c r="A8" s="143"/>
      <c r="B8" s="143"/>
      <c r="C8" s="143"/>
      <c r="D8" s="132"/>
      <c r="E8" s="145"/>
      <c r="F8" s="150"/>
      <c r="G8" s="150"/>
      <c r="H8" s="156"/>
      <c r="I8" s="150"/>
      <c r="J8" s="150"/>
      <c r="K8" s="150"/>
      <c r="L8" s="154"/>
      <c r="M8" s="156"/>
      <c r="N8" s="103" t="s">
        <v>121</v>
      </c>
      <c r="O8" s="103" t="s">
        <v>120</v>
      </c>
      <c r="P8" s="103" t="s">
        <v>23</v>
      </c>
      <c r="Q8" s="103" t="s">
        <v>24</v>
      </c>
      <c r="R8" s="145"/>
      <c r="S8" s="145"/>
      <c r="T8" s="28" t="s">
        <v>100</v>
      </c>
      <c r="U8" s="31" t="s">
        <v>10</v>
      </c>
      <c r="V8" s="31" t="s">
        <v>12</v>
      </c>
      <c r="W8" s="73" t="s">
        <v>90</v>
      </c>
      <c r="X8" s="80" t="s">
        <v>88</v>
      </c>
    </row>
    <row r="9" spans="1:36" s="24" customForma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78" t="s">
        <v>124</v>
      </c>
      <c r="U9" s="78" t="s">
        <v>125</v>
      </c>
      <c r="V9" s="78" t="s">
        <v>126</v>
      </c>
      <c r="W9" s="30">
        <v>20</v>
      </c>
      <c r="X9" s="75">
        <v>19</v>
      </c>
    </row>
    <row r="10" spans="1:36" s="24" customFormat="1" x14ac:dyDescent="0.25">
      <c r="A10" s="18"/>
      <c r="B10" s="64">
        <f>Proforma1!$E$6</f>
        <v>0</v>
      </c>
      <c r="C10" s="18"/>
      <c r="D10" s="18"/>
      <c r="E10" s="18"/>
      <c r="F10" s="18"/>
      <c r="G10" s="18"/>
      <c r="H10" s="18"/>
      <c r="I10" s="18"/>
      <c r="J10" s="18"/>
      <c r="K10" s="91"/>
      <c r="L10" s="26"/>
      <c r="M10" s="18"/>
      <c r="N10" s="26"/>
      <c r="O10" s="26"/>
      <c r="P10" s="26"/>
      <c r="Q10" s="26"/>
      <c r="R10" s="18"/>
      <c r="S10" s="18"/>
      <c r="T10" s="18"/>
      <c r="U10" s="18"/>
      <c r="V10" s="64">
        <f t="shared" ref="V10:V30" si="0">T10+U10</f>
        <v>0</v>
      </c>
      <c r="W10" s="18"/>
      <c r="X10" s="76"/>
    </row>
    <row r="11" spans="1:36" s="24" customFormat="1" x14ac:dyDescent="0.25">
      <c r="A11" s="18"/>
      <c r="B11" s="64">
        <f>Proforma1!$E$6</f>
        <v>0</v>
      </c>
      <c r="C11" s="18"/>
      <c r="D11" s="18"/>
      <c r="E11" s="18"/>
      <c r="F11" s="18"/>
      <c r="G11" s="18"/>
      <c r="H11" s="18"/>
      <c r="I11" s="18"/>
      <c r="J11" s="18"/>
      <c r="K11" s="18"/>
      <c r="L11" s="26"/>
      <c r="M11" s="18"/>
      <c r="N11" s="26"/>
      <c r="O11" s="26"/>
      <c r="P11" s="26"/>
      <c r="Q11" s="26"/>
      <c r="R11" s="18"/>
      <c r="S11" s="18"/>
      <c r="T11" s="18"/>
      <c r="U11" s="18"/>
      <c r="V11" s="64">
        <f t="shared" si="0"/>
        <v>0</v>
      </c>
      <c r="W11" s="18"/>
      <c r="X11" s="76"/>
    </row>
    <row r="12" spans="1:36" s="24" customFormat="1" x14ac:dyDescent="0.25">
      <c r="A12" s="18"/>
      <c r="B12" s="64">
        <f>Proforma1!$E$6</f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26"/>
      <c r="M12" s="18"/>
      <c r="N12" s="26"/>
      <c r="O12" s="26"/>
      <c r="P12" s="26"/>
      <c r="Q12" s="26"/>
      <c r="R12" s="18"/>
      <c r="S12" s="18"/>
      <c r="T12" s="18"/>
      <c r="U12" s="18"/>
      <c r="V12" s="64">
        <f t="shared" si="0"/>
        <v>0</v>
      </c>
      <c r="W12" s="18"/>
      <c r="X12" s="76"/>
    </row>
    <row r="13" spans="1:36" s="24" customFormat="1" x14ac:dyDescent="0.25">
      <c r="A13" s="18"/>
      <c r="B13" s="64">
        <f>Proforma1!$E$6</f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26"/>
      <c r="M13" s="18"/>
      <c r="N13" s="26"/>
      <c r="O13" s="26"/>
      <c r="P13" s="26"/>
      <c r="Q13" s="26"/>
      <c r="R13" s="18"/>
      <c r="S13" s="18"/>
      <c r="T13" s="18"/>
      <c r="U13" s="18"/>
      <c r="V13" s="64">
        <f t="shared" si="0"/>
        <v>0</v>
      </c>
      <c r="W13" s="18"/>
      <c r="X13" s="76"/>
    </row>
    <row r="14" spans="1:36" s="24" customFormat="1" x14ac:dyDescent="0.25">
      <c r="A14" s="18"/>
      <c r="B14" s="64">
        <f>Proforma1!$E$6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18"/>
      <c r="N14" s="26"/>
      <c r="O14" s="26"/>
      <c r="P14" s="26"/>
      <c r="Q14" s="26"/>
      <c r="R14" s="18"/>
      <c r="S14" s="18"/>
      <c r="T14" s="18"/>
      <c r="U14" s="18"/>
      <c r="V14" s="64">
        <f t="shared" si="0"/>
        <v>0</v>
      </c>
      <c r="W14" s="18"/>
      <c r="X14" s="76"/>
    </row>
    <row r="15" spans="1:36" s="24" customFormat="1" x14ac:dyDescent="0.25">
      <c r="A15" s="18"/>
      <c r="B15" s="64">
        <f>Proforma1!$E$6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26"/>
      <c r="M15" s="18"/>
      <c r="N15" s="26"/>
      <c r="O15" s="26"/>
      <c r="P15" s="26"/>
      <c r="Q15" s="26"/>
      <c r="R15" s="18"/>
      <c r="S15" s="18"/>
      <c r="T15" s="18"/>
      <c r="U15" s="18"/>
      <c r="V15" s="64">
        <f t="shared" si="0"/>
        <v>0</v>
      </c>
      <c r="W15" s="18"/>
      <c r="X15" s="76"/>
    </row>
    <row r="16" spans="1:36" s="24" customFormat="1" x14ac:dyDescent="0.25">
      <c r="A16" s="18"/>
      <c r="B16" s="64">
        <f>Proforma1!$E$6</f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26"/>
      <c r="M16" s="18"/>
      <c r="N16" s="26"/>
      <c r="O16" s="26"/>
      <c r="P16" s="26"/>
      <c r="Q16" s="26"/>
      <c r="R16" s="18"/>
      <c r="S16" s="18"/>
      <c r="T16" s="18"/>
      <c r="U16" s="18"/>
      <c r="V16" s="64">
        <f t="shared" si="0"/>
        <v>0</v>
      </c>
      <c r="W16" s="18"/>
      <c r="X16" s="76"/>
    </row>
    <row r="17" spans="1:24" s="24" customFormat="1" x14ac:dyDescent="0.25">
      <c r="A17" s="18"/>
      <c r="B17" s="64">
        <f>Proforma1!$E$6</f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26"/>
      <c r="M17" s="18"/>
      <c r="N17" s="26"/>
      <c r="O17" s="26"/>
      <c r="P17" s="26"/>
      <c r="Q17" s="26"/>
      <c r="R17" s="18"/>
      <c r="S17" s="18"/>
      <c r="T17" s="18"/>
      <c r="U17" s="18"/>
      <c r="V17" s="64">
        <f t="shared" si="0"/>
        <v>0</v>
      </c>
      <c r="W17" s="18"/>
      <c r="X17" s="76"/>
    </row>
    <row r="18" spans="1:24" s="24" customFormat="1" x14ac:dyDescent="0.25">
      <c r="A18" s="18"/>
      <c r="B18" s="64">
        <f>Proforma1!$E$6</f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18"/>
      <c r="N18" s="26"/>
      <c r="O18" s="26"/>
      <c r="P18" s="26"/>
      <c r="Q18" s="26"/>
      <c r="R18" s="18"/>
      <c r="S18" s="18"/>
      <c r="T18" s="18"/>
      <c r="U18" s="18"/>
      <c r="V18" s="64">
        <f t="shared" si="0"/>
        <v>0</v>
      </c>
      <c r="W18" s="18"/>
      <c r="X18" s="76"/>
    </row>
    <row r="19" spans="1:24" s="24" customFormat="1" x14ac:dyDescent="0.25">
      <c r="A19" s="18"/>
      <c r="B19" s="64">
        <f>Proforma1!$E$6</f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26"/>
      <c r="M19" s="18"/>
      <c r="N19" s="26"/>
      <c r="O19" s="26"/>
      <c r="P19" s="26"/>
      <c r="Q19" s="26"/>
      <c r="R19" s="18"/>
      <c r="S19" s="18"/>
      <c r="T19" s="18"/>
      <c r="U19" s="18"/>
      <c r="V19" s="64">
        <f t="shared" si="0"/>
        <v>0</v>
      </c>
      <c r="W19" s="18"/>
      <c r="X19" s="76"/>
    </row>
    <row r="20" spans="1:24" s="24" customFormat="1" x14ac:dyDescent="0.25">
      <c r="A20" s="18"/>
      <c r="B20" s="64">
        <f>Proforma1!$E$6</f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26"/>
      <c r="M20" s="18"/>
      <c r="N20" s="26"/>
      <c r="O20" s="26"/>
      <c r="P20" s="26"/>
      <c r="Q20" s="26"/>
      <c r="R20" s="18"/>
      <c r="S20" s="18"/>
      <c r="T20" s="18"/>
      <c r="U20" s="18"/>
      <c r="V20" s="64">
        <f t="shared" si="0"/>
        <v>0</v>
      </c>
      <c r="W20" s="18"/>
      <c r="X20" s="76"/>
    </row>
    <row r="21" spans="1:24" s="24" customFormat="1" x14ac:dyDescent="0.25">
      <c r="A21" s="18"/>
      <c r="B21" s="64">
        <f>Proforma1!$E$6</f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26"/>
      <c r="M21" s="18"/>
      <c r="N21" s="26"/>
      <c r="O21" s="26"/>
      <c r="P21" s="26"/>
      <c r="Q21" s="26"/>
      <c r="R21" s="18"/>
      <c r="S21" s="18"/>
      <c r="T21" s="18"/>
      <c r="U21" s="18"/>
      <c r="V21" s="64">
        <f t="shared" si="0"/>
        <v>0</v>
      </c>
      <c r="W21" s="18"/>
      <c r="X21" s="76"/>
    </row>
    <row r="22" spans="1:24" s="24" customFormat="1" x14ac:dyDescent="0.25">
      <c r="A22" s="18"/>
      <c r="B22" s="64">
        <f>Proforma1!$E$6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18"/>
      <c r="N22" s="26"/>
      <c r="O22" s="26"/>
      <c r="P22" s="26"/>
      <c r="Q22" s="26"/>
      <c r="R22" s="18"/>
      <c r="S22" s="18"/>
      <c r="T22" s="18"/>
      <c r="U22" s="18"/>
      <c r="V22" s="64">
        <f t="shared" si="0"/>
        <v>0</v>
      </c>
      <c r="W22" s="18"/>
      <c r="X22" s="76"/>
    </row>
    <row r="23" spans="1:24" s="24" customFormat="1" x14ac:dyDescent="0.25">
      <c r="A23" s="18"/>
      <c r="B23" s="64">
        <f>Proforma1!$E$6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26"/>
      <c r="M23" s="18"/>
      <c r="N23" s="26"/>
      <c r="O23" s="26"/>
      <c r="P23" s="26"/>
      <c r="Q23" s="26"/>
      <c r="R23" s="18"/>
      <c r="S23" s="18"/>
      <c r="T23" s="18"/>
      <c r="U23" s="18"/>
      <c r="V23" s="64">
        <f t="shared" si="0"/>
        <v>0</v>
      </c>
      <c r="W23" s="18"/>
      <c r="X23" s="76"/>
    </row>
    <row r="24" spans="1:24" s="24" customFormat="1" x14ac:dyDescent="0.25">
      <c r="A24" s="18"/>
      <c r="B24" s="64">
        <f>Proforma1!$E$6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26"/>
      <c r="M24" s="18"/>
      <c r="N24" s="26"/>
      <c r="O24" s="26"/>
      <c r="P24" s="26"/>
      <c r="Q24" s="26"/>
      <c r="R24" s="18"/>
      <c r="S24" s="18"/>
      <c r="T24" s="18"/>
      <c r="U24" s="18"/>
      <c r="V24" s="64">
        <f t="shared" si="0"/>
        <v>0</v>
      </c>
      <c r="W24" s="18"/>
      <c r="X24" s="76"/>
    </row>
    <row r="25" spans="1:24" s="24" customFormat="1" x14ac:dyDescent="0.25">
      <c r="A25" s="18"/>
      <c r="B25" s="64">
        <f>Proforma1!$E$6</f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26"/>
      <c r="O25" s="26"/>
      <c r="P25" s="26"/>
      <c r="Q25" s="26"/>
      <c r="R25" s="18"/>
      <c r="S25" s="18"/>
      <c r="T25" s="18"/>
      <c r="U25" s="18"/>
      <c r="V25" s="64">
        <f t="shared" si="0"/>
        <v>0</v>
      </c>
      <c r="W25" s="18"/>
      <c r="X25" s="76"/>
    </row>
    <row r="26" spans="1:24" s="24" customFormat="1" x14ac:dyDescent="0.25">
      <c r="A26" s="18"/>
      <c r="B26" s="64">
        <f>Proforma1!$E$6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26"/>
      <c r="M26" s="18"/>
      <c r="N26" s="26"/>
      <c r="O26" s="26"/>
      <c r="P26" s="26"/>
      <c r="Q26" s="26"/>
      <c r="R26" s="18"/>
      <c r="S26" s="18"/>
      <c r="T26" s="18"/>
      <c r="U26" s="18"/>
      <c r="V26" s="64">
        <f t="shared" si="0"/>
        <v>0</v>
      </c>
      <c r="W26" s="18"/>
      <c r="X26" s="76"/>
    </row>
    <row r="27" spans="1:24" s="24" customFormat="1" x14ac:dyDescent="0.25">
      <c r="A27" s="18"/>
      <c r="B27" s="64">
        <f>Proforma1!$E$6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26"/>
      <c r="M27" s="18"/>
      <c r="N27" s="26"/>
      <c r="O27" s="26"/>
      <c r="P27" s="26"/>
      <c r="Q27" s="26"/>
      <c r="R27" s="18"/>
      <c r="S27" s="18"/>
      <c r="T27" s="18"/>
      <c r="U27" s="18"/>
      <c r="V27" s="64">
        <f t="shared" si="0"/>
        <v>0</v>
      </c>
      <c r="W27" s="18"/>
      <c r="X27" s="76"/>
    </row>
    <row r="28" spans="1:24" s="24" customFormat="1" x14ac:dyDescent="0.25">
      <c r="A28" s="18"/>
      <c r="B28" s="64">
        <f>Proforma1!$E$6</f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26"/>
      <c r="M28" s="18"/>
      <c r="N28" s="26"/>
      <c r="O28" s="26"/>
      <c r="P28" s="26"/>
      <c r="Q28" s="26"/>
      <c r="R28" s="18"/>
      <c r="S28" s="18"/>
      <c r="T28" s="18"/>
      <c r="U28" s="18"/>
      <c r="V28" s="64">
        <f t="shared" si="0"/>
        <v>0</v>
      </c>
      <c r="W28" s="18"/>
      <c r="X28" s="76"/>
    </row>
    <row r="29" spans="1:24" s="24" customFormat="1" x14ac:dyDescent="0.25">
      <c r="A29" s="18"/>
      <c r="B29" s="64">
        <f>Proforma1!$E$6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26"/>
      <c r="M29" s="18"/>
      <c r="N29" s="26"/>
      <c r="O29" s="26"/>
      <c r="P29" s="26"/>
      <c r="Q29" s="26"/>
      <c r="R29" s="18"/>
      <c r="S29" s="18"/>
      <c r="T29" s="18"/>
      <c r="U29" s="18"/>
      <c r="V29" s="64">
        <f t="shared" si="0"/>
        <v>0</v>
      </c>
      <c r="W29" s="18"/>
      <c r="X29" s="76"/>
    </row>
    <row r="30" spans="1:24" s="24" customFormat="1" x14ac:dyDescent="0.25">
      <c r="A30" s="18"/>
      <c r="B30" s="64">
        <f>Proforma1!$E$6</f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26"/>
      <c r="M30" s="18"/>
      <c r="N30" s="26"/>
      <c r="O30" s="26"/>
      <c r="P30" s="26"/>
      <c r="Q30" s="26"/>
      <c r="R30" s="18"/>
      <c r="S30" s="18"/>
      <c r="T30" s="18"/>
      <c r="U30" s="18"/>
      <c r="V30" s="64">
        <f t="shared" si="0"/>
        <v>0</v>
      </c>
      <c r="W30" s="18"/>
      <c r="X30" s="76"/>
    </row>
    <row r="31" spans="1:24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18"/>
      <c r="N31" s="26"/>
      <c r="O31" s="26"/>
      <c r="P31" s="26"/>
      <c r="Q31" s="26"/>
      <c r="R31" s="18"/>
      <c r="S31" s="18"/>
      <c r="T31" s="18"/>
      <c r="U31" s="18"/>
      <c r="V31" s="18"/>
      <c r="W31" s="18"/>
      <c r="X31" s="76"/>
    </row>
    <row r="32" spans="1:24" s="24" customFormat="1" x14ac:dyDescent="0.25">
      <c r="A32" s="148" t="s">
        <v>75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71"/>
      <c r="R32" s="67"/>
      <c r="S32" s="67"/>
      <c r="T32" s="67">
        <f>SUM(T10:T31)</f>
        <v>0</v>
      </c>
      <c r="U32" s="67">
        <f>SUM(U10:U31)</f>
        <v>0</v>
      </c>
      <c r="V32" s="67">
        <f>SUM(V10:V31)</f>
        <v>0</v>
      </c>
      <c r="W32" s="67">
        <f>SUM(W10:W31)</f>
        <v>0</v>
      </c>
      <c r="X32" s="77">
        <f>SUM(X10:X31)</f>
        <v>0</v>
      </c>
    </row>
    <row r="33" spans="1:19" ht="28.15" customHeight="1" x14ac:dyDescent="0.25"/>
    <row r="34" spans="1:19" ht="22.5" x14ac:dyDescent="0.35">
      <c r="A34" s="5"/>
      <c r="B34" s="5"/>
      <c r="C34" s="5" t="s">
        <v>19</v>
      </c>
      <c r="D34" s="5"/>
      <c r="E34" s="5"/>
      <c r="G34" s="5"/>
      <c r="H34" s="5"/>
      <c r="I34" s="5"/>
      <c r="J34" s="8"/>
      <c r="K34" s="5"/>
      <c r="L34" s="8"/>
      <c r="M34" s="8" t="s">
        <v>20</v>
      </c>
      <c r="R34" s="16" t="s">
        <v>21</v>
      </c>
      <c r="S34" s="16"/>
    </row>
    <row r="35" spans="1:19" ht="22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8"/>
      <c r="M35" s="5"/>
      <c r="N35" s="8"/>
      <c r="O35" s="8"/>
      <c r="P35" s="8"/>
      <c r="Q35" s="8"/>
    </row>
    <row r="36" spans="1:19" ht="22.5" x14ac:dyDescent="0.35">
      <c r="A36" s="5"/>
      <c r="B36" s="13" t="s">
        <v>93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8"/>
      <c r="O36" s="8"/>
      <c r="P36" s="8"/>
      <c r="Q36" s="8"/>
    </row>
    <row r="37" spans="1:19" ht="22.5" x14ac:dyDescent="0.35">
      <c r="A37" s="5"/>
      <c r="B37" s="21"/>
      <c r="C37" s="5"/>
      <c r="E37" s="5"/>
      <c r="F37" s="5"/>
      <c r="G37" s="5"/>
      <c r="H37" s="5"/>
      <c r="I37" s="5"/>
      <c r="J37" s="5"/>
      <c r="K37" s="5"/>
      <c r="L37" s="8"/>
      <c r="M37" s="5"/>
      <c r="N37" s="8"/>
      <c r="O37" s="8"/>
      <c r="P37" s="8"/>
      <c r="Q37" s="8"/>
    </row>
    <row r="38" spans="1:19" ht="22.5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8"/>
      <c r="M38" s="5"/>
      <c r="N38" s="8"/>
      <c r="O38" s="8"/>
      <c r="P38" s="8"/>
      <c r="Q38" s="8"/>
    </row>
    <row r="39" spans="1:19" ht="22.5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8"/>
      <c r="M39" s="5"/>
      <c r="N39" s="8"/>
      <c r="O39" s="8"/>
      <c r="P39" s="8"/>
      <c r="Q39" s="8"/>
    </row>
    <row r="40" spans="1:19" ht="22.5" x14ac:dyDescent="0.35">
      <c r="A40" s="5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8"/>
      <c r="M40" s="5"/>
      <c r="N40" s="8"/>
      <c r="O40" s="8"/>
      <c r="P40" s="8"/>
      <c r="Q40" s="8"/>
    </row>
    <row r="41" spans="1:19" ht="22.5" x14ac:dyDescent="0.35">
      <c r="A41" s="5" t="s">
        <v>112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8"/>
      <c r="M41" s="5"/>
      <c r="N41" s="8"/>
      <c r="O41" s="8"/>
      <c r="P41" s="8"/>
      <c r="Q41" s="8"/>
    </row>
    <row r="42" spans="1:19" ht="22.5" x14ac:dyDescent="0.35">
      <c r="A42" s="5" t="s">
        <v>113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8"/>
      <c r="M42" s="5"/>
      <c r="N42" s="8"/>
      <c r="O42" s="8"/>
      <c r="P42" s="8"/>
      <c r="Q42" s="8"/>
    </row>
    <row r="43" spans="1:19" ht="22.5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5"/>
      <c r="P43" s="8"/>
      <c r="Q43" s="8"/>
    </row>
  </sheetData>
  <sheetProtection password="DDB0" sheet="1" objects="1" scenarios="1" formatCells="0" formatColumns="0" formatRows="0"/>
  <mergeCells count="23">
    <mergeCell ref="A32:P32"/>
    <mergeCell ref="D5:G5"/>
    <mergeCell ref="B7:B8"/>
    <mergeCell ref="C7:C8"/>
    <mergeCell ref="D7:D8"/>
    <mergeCell ref="F7:F8"/>
    <mergeCell ref="A1:X1"/>
    <mergeCell ref="A2:X2"/>
    <mergeCell ref="A4:X4"/>
    <mergeCell ref="M7:M8"/>
    <mergeCell ref="K7:K8"/>
    <mergeCell ref="A7:A8"/>
    <mergeCell ref="W3:X3"/>
    <mergeCell ref="H7:H8"/>
    <mergeCell ref="N7:Q7"/>
    <mergeCell ref="R7:R8"/>
    <mergeCell ref="T7:V7"/>
    <mergeCell ref="E7:E8"/>
    <mergeCell ref="G7:G8"/>
    <mergeCell ref="L7:L8"/>
    <mergeCell ref="I7:I8"/>
    <mergeCell ref="J7:J8"/>
    <mergeCell ref="S7:S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L10:L31 N10:Q31">
      <formula1>7306</formula1>
      <formula2>TODAY()</formula2>
    </dataValidation>
  </dataValidations>
  <printOptions horizontalCentered="1"/>
  <pageMargins left="0.35433070866141736" right="0.23622047244094491" top="0.15748031496062992" bottom="0.35433070866141736" header="0.31496062992125984" footer="0.31496062992125984"/>
  <pageSetup paperSize="9" scale="4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295275</xdr:colOff>
                    <xdr:row>36</xdr:row>
                    <xdr:rowOff>19050</xdr:rowOff>
                  </from>
                  <to>
                    <xdr:col>3</xdr:col>
                    <xdr:colOff>342900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J44"/>
  <sheetViews>
    <sheetView view="pageBreakPreview" zoomScale="60" zoomScaleNormal="70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0" sqref="A10"/>
    </sheetView>
  </sheetViews>
  <sheetFormatPr defaultRowHeight="15" x14ac:dyDescent="0.25"/>
  <cols>
    <col min="1" max="2" width="6.7109375" customWidth="1"/>
    <col min="3" max="3" width="22.28515625" customWidth="1"/>
    <col min="4" max="4" width="8.7109375" customWidth="1"/>
    <col min="5" max="5" width="19.28515625" customWidth="1"/>
    <col min="6" max="6" width="12.7109375" customWidth="1"/>
    <col min="7" max="7" width="14" customWidth="1"/>
    <col min="8" max="8" width="12" customWidth="1"/>
    <col min="9" max="9" width="14.28515625" customWidth="1"/>
    <col min="12" max="12" width="13.7109375" customWidth="1"/>
    <col min="13" max="13" width="15.7109375" style="7" customWidth="1"/>
    <col min="14" max="14" width="16.140625" style="7" customWidth="1"/>
    <col min="15" max="15" width="14.28515625" style="7" customWidth="1"/>
    <col min="16" max="16" width="19" customWidth="1"/>
    <col min="17" max="18" width="19.5703125" customWidth="1"/>
    <col min="19" max="19" width="15.7109375" customWidth="1"/>
    <col min="20" max="20" width="17" customWidth="1"/>
    <col min="21" max="22" width="14.7109375" customWidth="1"/>
    <col min="25" max="27" width="14.7109375" customWidth="1"/>
    <col min="28" max="28" width="10.85546875" customWidth="1"/>
    <col min="29" max="29" width="17.85546875" style="7" customWidth="1"/>
    <col min="36" max="36" width="8.85546875" customWidth="1"/>
  </cols>
  <sheetData>
    <row r="1" spans="1:36" ht="36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C1"/>
      <c r="AJ1">
        <f>MATCH(AJ2,A:A,0)</f>
        <v>31</v>
      </c>
    </row>
    <row r="2" spans="1:36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C2"/>
      <c r="AJ2" t="s">
        <v>64</v>
      </c>
    </row>
    <row r="3" spans="1:36" ht="17.25" x14ac:dyDescent="0.3">
      <c r="A3" s="96"/>
      <c r="W3" s="163"/>
      <c r="X3" s="163"/>
      <c r="Z3" s="163" t="s">
        <v>49</v>
      </c>
      <c r="AA3" s="163"/>
      <c r="AJ3" t="str">
        <f>Proforma1!AJ3</f>
        <v>pgt2021</v>
      </c>
    </row>
    <row r="4" spans="1:36" ht="23.25" x14ac:dyDescent="0.35">
      <c r="A4" s="147" t="s">
        <v>160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C4"/>
      <c r="AJ4">
        <f>MATCH(AJ5,B:B,0)+1</f>
        <v>37</v>
      </c>
    </row>
    <row r="5" spans="1:36" ht="21" x14ac:dyDescent="0.35">
      <c r="A5" s="1"/>
      <c r="B5" s="1"/>
      <c r="C5" s="22" t="s">
        <v>17</v>
      </c>
      <c r="D5" s="129">
        <f>Proforma1!E5</f>
        <v>0</v>
      </c>
      <c r="E5" s="129"/>
      <c r="F5" s="129"/>
      <c r="G5" s="129"/>
      <c r="I5" s="92"/>
      <c r="AC5" s="11"/>
      <c r="AJ5" t="s">
        <v>93</v>
      </c>
    </row>
    <row r="6" spans="1:36" ht="21" x14ac:dyDescent="0.35">
      <c r="A6" s="1"/>
      <c r="B6" s="1"/>
      <c r="C6" s="22" t="s">
        <v>18</v>
      </c>
      <c r="D6" s="68">
        <f>Proforma1!E6</f>
        <v>0</v>
      </c>
      <c r="E6" s="69"/>
      <c r="F6" s="70"/>
      <c r="G6" s="70"/>
      <c r="AC6" s="11"/>
    </row>
    <row r="7" spans="1:36" s="24" customFormat="1" ht="48" customHeight="1" x14ac:dyDescent="0.25">
      <c r="A7" s="143" t="s">
        <v>0</v>
      </c>
      <c r="B7" s="143" t="s">
        <v>67</v>
      </c>
      <c r="C7" s="143" t="s">
        <v>6</v>
      </c>
      <c r="D7" s="130" t="s">
        <v>35</v>
      </c>
      <c r="E7" s="143" t="s">
        <v>5</v>
      </c>
      <c r="F7" s="144" t="s">
        <v>54</v>
      </c>
      <c r="G7" s="150" t="s">
        <v>55</v>
      </c>
      <c r="H7" s="150" t="s">
        <v>7</v>
      </c>
      <c r="I7" s="155" t="s">
        <v>116</v>
      </c>
      <c r="J7" s="150" t="s">
        <v>1</v>
      </c>
      <c r="K7" s="150" t="s">
        <v>2</v>
      </c>
      <c r="L7" s="150" t="s">
        <v>3</v>
      </c>
      <c r="M7" s="154" t="s">
        <v>85</v>
      </c>
      <c r="N7" s="154" t="s">
        <v>83</v>
      </c>
      <c r="O7" s="154" t="s">
        <v>96</v>
      </c>
      <c r="P7" s="144" t="s">
        <v>128</v>
      </c>
      <c r="Q7" s="144" t="s">
        <v>129</v>
      </c>
      <c r="R7" s="144" t="s">
        <v>130</v>
      </c>
      <c r="S7" s="143" t="s">
        <v>161</v>
      </c>
      <c r="T7" s="143"/>
      <c r="U7" s="143"/>
      <c r="V7" s="143"/>
      <c r="W7" s="160" t="s">
        <v>27</v>
      </c>
      <c r="X7" s="162"/>
      <c r="Y7" s="143" t="s">
        <v>162</v>
      </c>
      <c r="Z7" s="143"/>
      <c r="AA7" s="143"/>
      <c r="AB7" s="146" t="s">
        <v>106</v>
      </c>
      <c r="AC7" s="126" t="s">
        <v>127</v>
      </c>
    </row>
    <row r="8" spans="1:36" s="24" customFormat="1" ht="84.75" customHeight="1" x14ac:dyDescent="0.25">
      <c r="A8" s="143"/>
      <c r="B8" s="143"/>
      <c r="C8" s="143"/>
      <c r="D8" s="132"/>
      <c r="E8" s="143"/>
      <c r="F8" s="145"/>
      <c r="G8" s="150"/>
      <c r="H8" s="150"/>
      <c r="I8" s="156"/>
      <c r="J8" s="150"/>
      <c r="K8" s="150"/>
      <c r="L8" s="150"/>
      <c r="M8" s="154"/>
      <c r="N8" s="154"/>
      <c r="O8" s="154"/>
      <c r="P8" s="145"/>
      <c r="Q8" s="145"/>
      <c r="R8" s="145"/>
      <c r="S8" s="28" t="s">
        <v>101</v>
      </c>
      <c r="T8" s="79" t="s">
        <v>102</v>
      </c>
      <c r="U8" s="31" t="s">
        <v>10</v>
      </c>
      <c r="V8" s="31" t="s">
        <v>12</v>
      </c>
      <c r="W8" s="28" t="s">
        <v>28</v>
      </c>
      <c r="X8" s="28" t="s">
        <v>29</v>
      </c>
      <c r="Y8" s="28" t="s">
        <v>60</v>
      </c>
      <c r="Z8" s="28" t="s">
        <v>59</v>
      </c>
      <c r="AA8" s="31" t="s">
        <v>12</v>
      </c>
      <c r="AB8" s="146"/>
      <c r="AC8" s="128"/>
    </row>
    <row r="9" spans="1:36" s="24" customForma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30" t="s">
        <v>16</v>
      </c>
      <c r="T9" s="30" t="s">
        <v>31</v>
      </c>
      <c r="U9" s="30" t="s">
        <v>69</v>
      </c>
      <c r="V9" s="95" t="s">
        <v>131</v>
      </c>
      <c r="W9" s="29" t="s">
        <v>124</v>
      </c>
      <c r="X9" s="29" t="s">
        <v>125</v>
      </c>
      <c r="Y9" s="29" t="s">
        <v>132</v>
      </c>
      <c r="Z9" s="29" t="s">
        <v>133</v>
      </c>
      <c r="AA9" s="29" t="s">
        <v>134</v>
      </c>
      <c r="AB9" s="29">
        <v>21</v>
      </c>
      <c r="AC9" s="29">
        <v>22</v>
      </c>
    </row>
    <row r="10" spans="1:36" s="24" customFormat="1" x14ac:dyDescent="0.25">
      <c r="A10" s="18"/>
      <c r="B10" s="64">
        <f>Proforma1!$E$6</f>
        <v>0</v>
      </c>
      <c r="C10" s="18"/>
      <c r="D10" s="18"/>
      <c r="E10" s="18"/>
      <c r="F10" s="18"/>
      <c r="G10" s="18"/>
      <c r="H10" s="18"/>
      <c r="I10" s="18"/>
      <c r="J10" s="18"/>
      <c r="K10" s="18"/>
      <c r="L10" s="17"/>
      <c r="M10" s="26"/>
      <c r="N10" s="26"/>
      <c r="O10" s="26"/>
      <c r="P10" s="18"/>
      <c r="Q10" s="18"/>
      <c r="R10" s="18"/>
      <c r="S10" s="18"/>
      <c r="T10" s="18"/>
      <c r="U10" s="18"/>
      <c r="V10" s="64">
        <f t="shared" ref="V10:V31" si="0">T10+U10</f>
        <v>0</v>
      </c>
      <c r="W10" s="72"/>
      <c r="X10" s="72"/>
      <c r="Y10" s="18"/>
      <c r="Z10" s="18"/>
      <c r="AA10" s="64">
        <f t="shared" ref="AA10:AA30" si="1">Y10+Z10</f>
        <v>0</v>
      </c>
      <c r="AB10" s="18"/>
      <c r="AC10" s="26"/>
    </row>
    <row r="11" spans="1:36" s="24" customFormat="1" x14ac:dyDescent="0.25">
      <c r="A11" s="18"/>
      <c r="B11" s="64">
        <f>Proforma1!$E$6</f>
        <v>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6"/>
      <c r="N11" s="26"/>
      <c r="O11" s="26"/>
      <c r="P11" s="18"/>
      <c r="Q11" s="18"/>
      <c r="R11" s="18"/>
      <c r="S11" s="18"/>
      <c r="T11" s="18"/>
      <c r="U11" s="18"/>
      <c r="V11" s="64">
        <f t="shared" si="0"/>
        <v>0</v>
      </c>
      <c r="W11" s="72"/>
      <c r="X11" s="72"/>
      <c r="Y11" s="18"/>
      <c r="Z11" s="18"/>
      <c r="AA11" s="64">
        <f t="shared" si="1"/>
        <v>0</v>
      </c>
      <c r="AB11" s="18"/>
      <c r="AC11" s="26"/>
    </row>
    <row r="12" spans="1:36" s="24" customFormat="1" x14ac:dyDescent="0.25">
      <c r="A12" s="18"/>
      <c r="B12" s="64">
        <f>Proforma1!$E$6</f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6"/>
      <c r="N12" s="26"/>
      <c r="O12" s="26"/>
      <c r="P12" s="18"/>
      <c r="Q12" s="18"/>
      <c r="R12" s="18"/>
      <c r="S12" s="18"/>
      <c r="T12" s="18"/>
      <c r="U12" s="18"/>
      <c r="V12" s="64">
        <f t="shared" si="0"/>
        <v>0</v>
      </c>
      <c r="W12" s="72"/>
      <c r="X12" s="72"/>
      <c r="Y12" s="18"/>
      <c r="Z12" s="18"/>
      <c r="AA12" s="64">
        <f t="shared" si="1"/>
        <v>0</v>
      </c>
      <c r="AB12" s="18"/>
      <c r="AC12" s="26"/>
    </row>
    <row r="13" spans="1:36" s="24" customFormat="1" x14ac:dyDescent="0.25">
      <c r="A13" s="18"/>
      <c r="B13" s="64">
        <f>Proforma1!$E$6</f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6"/>
      <c r="N13" s="26"/>
      <c r="O13" s="26"/>
      <c r="P13" s="18"/>
      <c r="Q13" s="18"/>
      <c r="R13" s="18"/>
      <c r="S13" s="18"/>
      <c r="T13" s="18"/>
      <c r="U13" s="18"/>
      <c r="V13" s="64">
        <f t="shared" si="0"/>
        <v>0</v>
      </c>
      <c r="W13" s="72"/>
      <c r="X13" s="72"/>
      <c r="Y13" s="18"/>
      <c r="Z13" s="18"/>
      <c r="AA13" s="64">
        <f t="shared" si="1"/>
        <v>0</v>
      </c>
      <c r="AB13" s="18"/>
      <c r="AC13" s="26"/>
    </row>
    <row r="14" spans="1:36" s="24" customFormat="1" x14ac:dyDescent="0.25">
      <c r="A14" s="18"/>
      <c r="B14" s="64">
        <f>Proforma1!$E$6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6"/>
      <c r="N14" s="26"/>
      <c r="O14" s="26"/>
      <c r="P14" s="18"/>
      <c r="Q14" s="18"/>
      <c r="R14" s="18"/>
      <c r="S14" s="18"/>
      <c r="T14" s="18"/>
      <c r="U14" s="18"/>
      <c r="V14" s="64">
        <f t="shared" si="0"/>
        <v>0</v>
      </c>
      <c r="W14" s="72"/>
      <c r="X14" s="72"/>
      <c r="Y14" s="18"/>
      <c r="Z14" s="18"/>
      <c r="AA14" s="64">
        <f t="shared" si="1"/>
        <v>0</v>
      </c>
      <c r="AB14" s="18"/>
      <c r="AC14" s="26"/>
    </row>
    <row r="15" spans="1:36" s="24" customFormat="1" x14ac:dyDescent="0.25">
      <c r="A15" s="18"/>
      <c r="B15" s="64">
        <f>Proforma1!$E$6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6"/>
      <c r="N15" s="26"/>
      <c r="O15" s="26"/>
      <c r="P15" s="18"/>
      <c r="Q15" s="18"/>
      <c r="R15" s="18"/>
      <c r="S15" s="18"/>
      <c r="T15" s="18"/>
      <c r="U15" s="18"/>
      <c r="V15" s="64">
        <f t="shared" si="0"/>
        <v>0</v>
      </c>
      <c r="W15" s="72"/>
      <c r="X15" s="72"/>
      <c r="Y15" s="18"/>
      <c r="Z15" s="18"/>
      <c r="AA15" s="64">
        <f t="shared" si="1"/>
        <v>0</v>
      </c>
      <c r="AB15" s="18"/>
      <c r="AC15" s="26"/>
    </row>
    <row r="16" spans="1:36" s="24" customFormat="1" x14ac:dyDescent="0.25">
      <c r="A16" s="18"/>
      <c r="B16" s="64">
        <f>Proforma1!$E$6</f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6"/>
      <c r="N16" s="26"/>
      <c r="O16" s="26"/>
      <c r="P16" s="18"/>
      <c r="Q16" s="18"/>
      <c r="R16" s="18"/>
      <c r="S16" s="18"/>
      <c r="T16" s="18"/>
      <c r="U16" s="18"/>
      <c r="V16" s="64">
        <f t="shared" si="0"/>
        <v>0</v>
      </c>
      <c r="W16" s="72"/>
      <c r="X16" s="72"/>
      <c r="Y16" s="18"/>
      <c r="Z16" s="18"/>
      <c r="AA16" s="64">
        <f t="shared" si="1"/>
        <v>0</v>
      </c>
      <c r="AB16" s="18"/>
      <c r="AC16" s="26"/>
    </row>
    <row r="17" spans="1:29" s="24" customFormat="1" x14ac:dyDescent="0.25">
      <c r="A17" s="18"/>
      <c r="B17" s="64">
        <f>Proforma1!$E$6</f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6"/>
      <c r="N17" s="26"/>
      <c r="O17" s="26"/>
      <c r="P17" s="18"/>
      <c r="Q17" s="18"/>
      <c r="R17" s="18"/>
      <c r="S17" s="18"/>
      <c r="T17" s="18"/>
      <c r="U17" s="18"/>
      <c r="V17" s="64">
        <f t="shared" si="0"/>
        <v>0</v>
      </c>
      <c r="W17" s="72"/>
      <c r="X17" s="72"/>
      <c r="Y17" s="18"/>
      <c r="Z17" s="18"/>
      <c r="AA17" s="64">
        <f t="shared" si="1"/>
        <v>0</v>
      </c>
      <c r="AB17" s="18"/>
      <c r="AC17" s="26"/>
    </row>
    <row r="18" spans="1:29" s="24" customFormat="1" x14ac:dyDescent="0.25">
      <c r="A18" s="18"/>
      <c r="B18" s="64">
        <f>Proforma1!$E$6</f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6"/>
      <c r="N18" s="26"/>
      <c r="O18" s="26"/>
      <c r="P18" s="18"/>
      <c r="Q18" s="18"/>
      <c r="R18" s="18"/>
      <c r="S18" s="18"/>
      <c r="T18" s="18"/>
      <c r="U18" s="18"/>
      <c r="V18" s="64">
        <f t="shared" si="0"/>
        <v>0</v>
      </c>
      <c r="W18" s="72"/>
      <c r="X18" s="72"/>
      <c r="Y18" s="18"/>
      <c r="Z18" s="18"/>
      <c r="AA18" s="64">
        <f t="shared" si="1"/>
        <v>0</v>
      </c>
      <c r="AB18" s="18"/>
      <c r="AC18" s="26"/>
    </row>
    <row r="19" spans="1:29" s="24" customFormat="1" x14ac:dyDescent="0.25">
      <c r="A19" s="18"/>
      <c r="B19" s="64">
        <f>Proforma1!$E$6</f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6"/>
      <c r="N19" s="26"/>
      <c r="O19" s="26"/>
      <c r="P19" s="18"/>
      <c r="Q19" s="18"/>
      <c r="R19" s="18"/>
      <c r="S19" s="18"/>
      <c r="T19" s="18"/>
      <c r="U19" s="18"/>
      <c r="V19" s="64">
        <f t="shared" si="0"/>
        <v>0</v>
      </c>
      <c r="W19" s="72"/>
      <c r="X19" s="72"/>
      <c r="Y19" s="18"/>
      <c r="Z19" s="18"/>
      <c r="AA19" s="64">
        <f t="shared" si="1"/>
        <v>0</v>
      </c>
      <c r="AB19" s="18"/>
      <c r="AC19" s="26"/>
    </row>
    <row r="20" spans="1:29" s="24" customFormat="1" x14ac:dyDescent="0.25">
      <c r="A20" s="18"/>
      <c r="B20" s="64">
        <f>Proforma1!$E$6</f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6"/>
      <c r="N20" s="26"/>
      <c r="O20" s="26"/>
      <c r="P20" s="18"/>
      <c r="Q20" s="18"/>
      <c r="R20" s="18"/>
      <c r="S20" s="18"/>
      <c r="T20" s="18"/>
      <c r="U20" s="18"/>
      <c r="V20" s="64">
        <f t="shared" si="0"/>
        <v>0</v>
      </c>
      <c r="W20" s="72"/>
      <c r="X20" s="72"/>
      <c r="Y20" s="18"/>
      <c r="Z20" s="18"/>
      <c r="AA20" s="64">
        <f t="shared" si="1"/>
        <v>0</v>
      </c>
      <c r="AB20" s="18"/>
      <c r="AC20" s="26"/>
    </row>
    <row r="21" spans="1:29" s="24" customFormat="1" x14ac:dyDescent="0.25">
      <c r="A21" s="18"/>
      <c r="B21" s="64">
        <f>Proforma1!$E$6</f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6"/>
      <c r="N21" s="26"/>
      <c r="O21" s="26"/>
      <c r="P21" s="18"/>
      <c r="Q21" s="18"/>
      <c r="R21" s="18"/>
      <c r="S21" s="18"/>
      <c r="T21" s="18"/>
      <c r="U21" s="18"/>
      <c r="V21" s="64">
        <f t="shared" si="0"/>
        <v>0</v>
      </c>
      <c r="W21" s="72"/>
      <c r="X21" s="72"/>
      <c r="Y21" s="18"/>
      <c r="Z21" s="18"/>
      <c r="AA21" s="64">
        <f t="shared" si="1"/>
        <v>0</v>
      </c>
      <c r="AB21" s="18"/>
      <c r="AC21" s="26"/>
    </row>
    <row r="22" spans="1:29" s="24" customFormat="1" x14ac:dyDescent="0.25">
      <c r="A22" s="18"/>
      <c r="B22" s="64">
        <f>Proforma1!$E$6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6"/>
      <c r="N22" s="26"/>
      <c r="O22" s="26"/>
      <c r="P22" s="18"/>
      <c r="Q22" s="18"/>
      <c r="R22" s="18"/>
      <c r="S22" s="18"/>
      <c r="T22" s="18"/>
      <c r="U22" s="18"/>
      <c r="V22" s="64">
        <f t="shared" si="0"/>
        <v>0</v>
      </c>
      <c r="W22" s="72"/>
      <c r="X22" s="72"/>
      <c r="Y22" s="18"/>
      <c r="Z22" s="18"/>
      <c r="AA22" s="64">
        <f t="shared" si="1"/>
        <v>0</v>
      </c>
      <c r="AB22" s="18"/>
      <c r="AC22" s="26"/>
    </row>
    <row r="23" spans="1:29" s="24" customFormat="1" x14ac:dyDescent="0.25">
      <c r="A23" s="18"/>
      <c r="B23" s="64">
        <f>Proforma1!$E$6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6"/>
      <c r="N23" s="26"/>
      <c r="O23" s="26"/>
      <c r="P23" s="18"/>
      <c r="Q23" s="18"/>
      <c r="R23" s="18"/>
      <c r="S23" s="18"/>
      <c r="T23" s="18"/>
      <c r="U23" s="18"/>
      <c r="V23" s="64">
        <f t="shared" si="0"/>
        <v>0</v>
      </c>
      <c r="W23" s="72"/>
      <c r="X23" s="72"/>
      <c r="Y23" s="18"/>
      <c r="Z23" s="18"/>
      <c r="AA23" s="64">
        <f t="shared" si="1"/>
        <v>0</v>
      </c>
      <c r="AB23" s="18"/>
      <c r="AC23" s="26"/>
    </row>
    <row r="24" spans="1:29" s="24" customFormat="1" x14ac:dyDescent="0.25">
      <c r="A24" s="18"/>
      <c r="B24" s="64">
        <f>Proforma1!$E$6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26"/>
      <c r="O24" s="26"/>
      <c r="P24" s="18"/>
      <c r="Q24" s="18"/>
      <c r="R24" s="18"/>
      <c r="S24" s="18"/>
      <c r="T24" s="18"/>
      <c r="U24" s="18"/>
      <c r="V24" s="64">
        <f t="shared" si="0"/>
        <v>0</v>
      </c>
      <c r="W24" s="72"/>
      <c r="X24" s="72"/>
      <c r="Y24" s="18"/>
      <c r="Z24" s="18"/>
      <c r="AA24" s="64">
        <f t="shared" si="1"/>
        <v>0</v>
      </c>
      <c r="AB24" s="18"/>
      <c r="AC24" s="26"/>
    </row>
    <row r="25" spans="1:29" s="24" customFormat="1" x14ac:dyDescent="0.25">
      <c r="A25" s="18"/>
      <c r="B25" s="64">
        <f>Proforma1!$E$6</f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6"/>
      <c r="N25" s="26"/>
      <c r="O25" s="26"/>
      <c r="P25" s="18"/>
      <c r="Q25" s="18"/>
      <c r="R25" s="18"/>
      <c r="S25" s="18"/>
      <c r="T25" s="18"/>
      <c r="U25" s="18"/>
      <c r="V25" s="64">
        <f t="shared" si="0"/>
        <v>0</v>
      </c>
      <c r="W25" s="72"/>
      <c r="X25" s="72"/>
      <c r="Y25" s="18"/>
      <c r="Z25" s="18"/>
      <c r="AA25" s="64">
        <f t="shared" si="1"/>
        <v>0</v>
      </c>
      <c r="AB25" s="18"/>
      <c r="AC25" s="26"/>
    </row>
    <row r="26" spans="1:29" s="24" customFormat="1" x14ac:dyDescent="0.25">
      <c r="A26" s="18"/>
      <c r="B26" s="64">
        <f>Proforma1!$E$6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6"/>
      <c r="N26" s="26"/>
      <c r="O26" s="26"/>
      <c r="P26" s="18"/>
      <c r="Q26" s="18"/>
      <c r="R26" s="18"/>
      <c r="S26" s="18"/>
      <c r="T26" s="18"/>
      <c r="U26" s="18"/>
      <c r="V26" s="64">
        <f t="shared" si="0"/>
        <v>0</v>
      </c>
      <c r="W26" s="72"/>
      <c r="X26" s="72"/>
      <c r="Y26" s="18"/>
      <c r="Z26" s="18"/>
      <c r="AA26" s="64">
        <f t="shared" si="1"/>
        <v>0</v>
      </c>
      <c r="AB26" s="18"/>
      <c r="AC26" s="26"/>
    </row>
    <row r="27" spans="1:29" s="24" customFormat="1" x14ac:dyDescent="0.25">
      <c r="A27" s="18"/>
      <c r="B27" s="64">
        <f>Proforma1!$E$6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6"/>
      <c r="N27" s="26"/>
      <c r="O27" s="26"/>
      <c r="P27" s="18"/>
      <c r="Q27" s="18"/>
      <c r="R27" s="18"/>
      <c r="S27" s="18"/>
      <c r="T27" s="18"/>
      <c r="U27" s="18"/>
      <c r="V27" s="64">
        <f t="shared" si="0"/>
        <v>0</v>
      </c>
      <c r="W27" s="72"/>
      <c r="X27" s="72"/>
      <c r="Y27" s="18"/>
      <c r="Z27" s="18"/>
      <c r="AA27" s="64">
        <f t="shared" si="1"/>
        <v>0</v>
      </c>
      <c r="AB27" s="18"/>
      <c r="AC27" s="26"/>
    </row>
    <row r="28" spans="1:29" s="24" customFormat="1" x14ac:dyDescent="0.25">
      <c r="A28" s="18"/>
      <c r="B28" s="64">
        <f>Proforma1!$E$6</f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6"/>
      <c r="N28" s="26"/>
      <c r="O28" s="26"/>
      <c r="P28" s="18"/>
      <c r="Q28" s="18"/>
      <c r="R28" s="18"/>
      <c r="S28" s="18"/>
      <c r="T28" s="18"/>
      <c r="U28" s="18"/>
      <c r="V28" s="64">
        <f t="shared" si="0"/>
        <v>0</v>
      </c>
      <c r="W28" s="72"/>
      <c r="X28" s="72"/>
      <c r="Y28" s="18"/>
      <c r="Z28" s="18"/>
      <c r="AA28" s="64">
        <f t="shared" si="1"/>
        <v>0</v>
      </c>
      <c r="AB28" s="18"/>
      <c r="AC28" s="26"/>
    </row>
    <row r="29" spans="1:29" s="24" customFormat="1" x14ac:dyDescent="0.25">
      <c r="A29" s="18"/>
      <c r="B29" s="64">
        <f>Proforma1!$E$6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26"/>
      <c r="O29" s="26"/>
      <c r="P29" s="18"/>
      <c r="Q29" s="18"/>
      <c r="R29" s="18"/>
      <c r="S29" s="18"/>
      <c r="T29" s="18"/>
      <c r="U29" s="18"/>
      <c r="V29" s="64">
        <f t="shared" si="0"/>
        <v>0</v>
      </c>
      <c r="W29" s="72"/>
      <c r="X29" s="72"/>
      <c r="Y29" s="18"/>
      <c r="Z29" s="18"/>
      <c r="AA29" s="64">
        <f t="shared" si="1"/>
        <v>0</v>
      </c>
      <c r="AB29" s="18"/>
      <c r="AC29" s="26"/>
    </row>
    <row r="30" spans="1:29" s="24" customFormat="1" x14ac:dyDescent="0.25">
      <c r="A30" s="18"/>
      <c r="B30" s="64">
        <f>Proforma1!$E$6</f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6"/>
      <c r="N30" s="26"/>
      <c r="O30" s="26"/>
      <c r="P30" s="18"/>
      <c r="Q30" s="18"/>
      <c r="R30" s="18"/>
      <c r="S30" s="18"/>
      <c r="T30" s="18"/>
      <c r="U30" s="18"/>
      <c r="V30" s="64">
        <f t="shared" si="0"/>
        <v>0</v>
      </c>
      <c r="W30" s="72"/>
      <c r="X30" s="72"/>
      <c r="Y30" s="18"/>
      <c r="Z30" s="18"/>
      <c r="AA30" s="64">
        <f t="shared" si="1"/>
        <v>0</v>
      </c>
      <c r="AB30" s="18"/>
      <c r="AC30" s="26"/>
    </row>
    <row r="31" spans="1:29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6"/>
      <c r="N31" s="26"/>
      <c r="O31" s="26"/>
      <c r="P31" s="18"/>
      <c r="Q31" s="18"/>
      <c r="R31" s="18"/>
      <c r="S31" s="18"/>
      <c r="T31" s="18"/>
      <c r="U31" s="18"/>
      <c r="V31" s="64">
        <f t="shared" si="0"/>
        <v>0</v>
      </c>
      <c r="W31" s="18"/>
      <c r="X31" s="18"/>
      <c r="Y31" s="18"/>
      <c r="Z31" s="18"/>
      <c r="AA31" s="18"/>
      <c r="AB31" s="18"/>
      <c r="AC31" s="26"/>
    </row>
    <row r="32" spans="1:29" s="24" customFormat="1" x14ac:dyDescent="0.25">
      <c r="A32" s="148" t="s">
        <v>12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67">
        <f>SUM(P10:P31)</f>
        <v>0</v>
      </c>
      <c r="Q32" s="67">
        <f>SUM(Q10:Q31)</f>
        <v>0</v>
      </c>
      <c r="R32" s="67"/>
      <c r="S32" s="67">
        <f>SUM(S10:S31)</f>
        <v>0</v>
      </c>
      <c r="T32" s="67"/>
      <c r="U32" s="67">
        <f>SUM(U10:U31)</f>
        <v>0</v>
      </c>
      <c r="V32" s="67">
        <f>SUM(V10:V31)</f>
        <v>0</v>
      </c>
      <c r="W32" s="67"/>
      <c r="X32" s="67"/>
      <c r="Y32" s="67">
        <f>SUM(Y10:Y31)</f>
        <v>0</v>
      </c>
      <c r="Z32" s="67">
        <f>SUM(Z10:Z31)</f>
        <v>0</v>
      </c>
      <c r="AA32" s="67">
        <f>SUM(AA10:AA31)</f>
        <v>0</v>
      </c>
      <c r="AB32" s="15"/>
      <c r="AC32" s="15"/>
    </row>
    <row r="33" spans="1:29" ht="27.6" customHeight="1" x14ac:dyDescent="0.25"/>
    <row r="34" spans="1:29" s="5" customFormat="1" ht="22.5" x14ac:dyDescent="0.35">
      <c r="C34" s="5" t="s">
        <v>19</v>
      </c>
      <c r="K34" s="8" t="s">
        <v>20</v>
      </c>
      <c r="M34" s="8"/>
      <c r="O34" s="8"/>
      <c r="P34" s="16"/>
      <c r="Q34" s="16" t="s">
        <v>21</v>
      </c>
      <c r="R34" s="16"/>
      <c r="S34" s="16"/>
      <c r="AC34" s="8"/>
    </row>
    <row r="35" spans="1:29" s="5" customFormat="1" ht="22.5" x14ac:dyDescent="0.35">
      <c r="M35" s="8"/>
      <c r="N35" s="8"/>
      <c r="O35" s="8"/>
      <c r="AC35" s="8"/>
    </row>
    <row r="36" spans="1:29" s="5" customFormat="1" ht="22.5" x14ac:dyDescent="0.35">
      <c r="B36" s="13" t="s">
        <v>93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6"/>
      <c r="N36" s="8"/>
      <c r="O36" s="8"/>
      <c r="AC36" s="8"/>
    </row>
    <row r="37" spans="1:29" s="5" customFormat="1" ht="22.5" x14ac:dyDescent="0.35">
      <c r="B37" s="21"/>
      <c r="L37" s="8"/>
      <c r="N37" s="8"/>
      <c r="O37" s="8"/>
      <c r="AC37" s="8"/>
    </row>
    <row r="38" spans="1:29" s="5" customFormat="1" ht="22.5" x14ac:dyDescent="0.35">
      <c r="L38" s="8"/>
      <c r="N38" s="8"/>
      <c r="O38" s="8"/>
      <c r="AC38" s="8"/>
    </row>
    <row r="39" spans="1:29" s="5" customFormat="1" ht="22.5" x14ac:dyDescent="0.35">
      <c r="L39" s="8"/>
      <c r="N39" s="8"/>
      <c r="O39" s="8"/>
      <c r="AC39" s="8"/>
    </row>
    <row r="40" spans="1:29" s="5" customFormat="1" ht="22.5" x14ac:dyDescent="0.35">
      <c r="A40" s="5" t="s">
        <v>61</v>
      </c>
      <c r="M40" s="8"/>
      <c r="N40" s="8"/>
      <c r="O40" s="8"/>
      <c r="AC40" s="8"/>
    </row>
    <row r="41" spans="1:29" s="5" customFormat="1" ht="22.5" x14ac:dyDescent="0.35">
      <c r="A41" s="5" t="s">
        <v>56</v>
      </c>
      <c r="M41" s="8"/>
      <c r="N41" s="8"/>
      <c r="O41" s="8"/>
      <c r="AC41" s="8"/>
    </row>
    <row r="42" spans="1:29" s="5" customFormat="1" ht="22.5" x14ac:dyDescent="0.35">
      <c r="A42" s="5" t="s">
        <v>112</v>
      </c>
      <c r="M42" s="8"/>
      <c r="N42" s="8"/>
      <c r="O42" s="8"/>
      <c r="AC42" s="8"/>
    </row>
    <row r="43" spans="1:29" s="5" customFormat="1" ht="22.5" x14ac:dyDescent="0.35">
      <c r="A43" s="5" t="s">
        <v>63</v>
      </c>
      <c r="M43" s="8"/>
      <c r="N43" s="8"/>
      <c r="O43" s="8"/>
      <c r="AC43" s="8"/>
    </row>
    <row r="44" spans="1:29" s="5" customFormat="1" ht="22.5" x14ac:dyDescent="0.35">
      <c r="A44" s="5" t="s">
        <v>113</v>
      </c>
      <c r="I44"/>
      <c r="M44" s="8"/>
      <c r="N44" s="8"/>
      <c r="O44" s="8"/>
      <c r="AC44" s="8"/>
    </row>
  </sheetData>
  <sheetProtection password="DDB0" sheet="1" objects="1" scenarios="1" formatCells="0" formatColumns="0" formatRows="0"/>
  <mergeCells count="30">
    <mergeCell ref="AB7:AB8"/>
    <mergeCell ref="AC7:AC8"/>
    <mergeCell ref="P7:P8"/>
    <mergeCell ref="Q7:Q8"/>
    <mergeCell ref="R7:R8"/>
    <mergeCell ref="A32:O32"/>
    <mergeCell ref="D5:G5"/>
    <mergeCell ref="B7:B8"/>
    <mergeCell ref="W7:X7"/>
    <mergeCell ref="O7:O8"/>
    <mergeCell ref="F7:F8"/>
    <mergeCell ref="D7:D8"/>
    <mergeCell ref="H7:H8"/>
    <mergeCell ref="L7:L8"/>
    <mergeCell ref="J7:J8"/>
    <mergeCell ref="K7:K8"/>
    <mergeCell ref="G7:G8"/>
    <mergeCell ref="I7:I8"/>
    <mergeCell ref="A1:AA1"/>
    <mergeCell ref="A2:AA2"/>
    <mergeCell ref="W3:X3"/>
    <mergeCell ref="Y7:AA7"/>
    <mergeCell ref="S7:V7"/>
    <mergeCell ref="A7:A8"/>
    <mergeCell ref="E7:E8"/>
    <mergeCell ref="M7:M8"/>
    <mergeCell ref="N7:N8"/>
    <mergeCell ref="C7:C8"/>
    <mergeCell ref="Z3:AA3"/>
    <mergeCell ref="A4:AA4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M10:O31 AC10:AC31">
      <formula1>7306</formula1>
      <formula2>TODAY()</formula2>
    </dataValidation>
  </dataValidations>
  <printOptions horizontalCentered="1"/>
  <pageMargins left="0.35433070866141736" right="0.23622047244094491" top="0.55118110236220474" bottom="0.74803149606299213" header="0.31496062992125984" footer="0.31496062992125984"/>
  <pageSetup paperSize="9" scale="2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257175</xdr:colOff>
                    <xdr:row>35</xdr:row>
                    <xdr:rowOff>276225</xdr:rowOff>
                  </from>
                  <to>
                    <xdr:col>3</xdr:col>
                    <xdr:colOff>390525</xdr:colOff>
                    <xdr:row>37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2"/>
    <pageSetUpPr fitToPage="1"/>
  </sheetPr>
  <dimension ref="A1:AJ44"/>
  <sheetViews>
    <sheetView view="pageBreakPreview" zoomScale="60" zoomScaleNormal="85" workbookViewId="0">
      <pane ySplit="8" topLeftCell="A9" activePane="bottomLeft" state="frozen"/>
      <selection pane="bottomLeft" activeCell="A10" sqref="A10"/>
    </sheetView>
  </sheetViews>
  <sheetFormatPr defaultRowHeight="15" x14ac:dyDescent="0.25"/>
  <cols>
    <col min="1" max="2" width="6.7109375" customWidth="1"/>
    <col min="3" max="3" width="22.28515625" customWidth="1"/>
    <col min="4" max="4" width="10.28515625" customWidth="1"/>
    <col min="5" max="5" width="12.7109375" customWidth="1"/>
    <col min="6" max="6" width="14" customWidth="1"/>
    <col min="8" max="8" width="14.28515625" customWidth="1"/>
    <col min="12" max="12" width="15" style="7" customWidth="1"/>
    <col min="13" max="13" width="13.140625" customWidth="1"/>
    <col min="14" max="15" width="15.140625" style="7" customWidth="1"/>
    <col min="16" max="17" width="14.85546875" style="7" customWidth="1"/>
    <col min="18" max="18" width="14.7109375" customWidth="1"/>
    <col min="19" max="19" width="14.5703125" customWidth="1"/>
    <col min="20" max="20" width="19" customWidth="1"/>
    <col min="21" max="21" width="17.7109375" customWidth="1"/>
    <col min="22" max="23" width="19.5703125" customWidth="1"/>
    <col min="24" max="32" width="15.7109375" customWidth="1"/>
    <col min="35" max="35" width="9.140625" customWidth="1"/>
    <col min="36" max="36" width="8.85546875" hidden="1" customWidth="1"/>
  </cols>
  <sheetData>
    <row r="1" spans="1:36" ht="36" x14ac:dyDescent="0.25">
      <c r="A1" s="118" t="s">
        <v>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J1">
        <f>MATCH(AJ2,A:A,0)</f>
        <v>31</v>
      </c>
    </row>
    <row r="2" spans="1:36" ht="23.25" customHeight="1" x14ac:dyDescent="0.25">
      <c r="A2" s="119" t="s">
        <v>147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J2" t="s">
        <v>64</v>
      </c>
    </row>
    <row r="3" spans="1:36" ht="17.25" x14ac:dyDescent="0.3">
      <c r="A3" s="96"/>
      <c r="AB3" s="163"/>
      <c r="AC3" s="163"/>
      <c r="AE3" s="163" t="s">
        <v>50</v>
      </c>
      <c r="AF3" s="163"/>
      <c r="AJ3" t="str">
        <f>Proforma1!AJ3</f>
        <v>pgt2021</v>
      </c>
    </row>
    <row r="4" spans="1:36" ht="47.25" customHeight="1" x14ac:dyDescent="0.35">
      <c r="A4" s="136" t="s">
        <v>163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J4">
        <f>MATCH(AJ5,B:B,0)+1</f>
        <v>37</v>
      </c>
    </row>
    <row r="5" spans="1:36" ht="21" x14ac:dyDescent="0.35">
      <c r="A5" s="1"/>
      <c r="B5" s="1"/>
      <c r="C5" s="22" t="s">
        <v>17</v>
      </c>
      <c r="D5" s="129">
        <f>Proforma1!E5</f>
        <v>0</v>
      </c>
      <c r="E5" s="129"/>
      <c r="F5" s="129"/>
      <c r="G5" s="129"/>
      <c r="H5" s="92"/>
      <c r="AJ5" t="s">
        <v>93</v>
      </c>
    </row>
    <row r="6" spans="1:36" ht="21" x14ac:dyDescent="0.35">
      <c r="A6" s="1"/>
      <c r="B6" s="1"/>
      <c r="C6" s="22" t="s">
        <v>18</v>
      </c>
      <c r="D6" s="68">
        <f>Proforma1!E6</f>
        <v>0</v>
      </c>
      <c r="E6" s="69"/>
      <c r="F6" s="70"/>
      <c r="G6" s="70"/>
    </row>
    <row r="7" spans="1:36" s="24" customFormat="1" ht="59.1" customHeight="1" x14ac:dyDescent="0.25">
      <c r="A7" s="164" t="s">
        <v>0</v>
      </c>
      <c r="B7" s="164" t="s">
        <v>67</v>
      </c>
      <c r="C7" s="164" t="s">
        <v>22</v>
      </c>
      <c r="D7" s="169" t="s">
        <v>35</v>
      </c>
      <c r="E7" s="165" t="s">
        <v>54</v>
      </c>
      <c r="F7" s="164" t="s">
        <v>55</v>
      </c>
      <c r="G7" s="164" t="s">
        <v>7</v>
      </c>
      <c r="H7" s="130" t="s">
        <v>116</v>
      </c>
      <c r="I7" s="164" t="s">
        <v>1</v>
      </c>
      <c r="J7" s="164" t="s">
        <v>2</v>
      </c>
      <c r="K7" s="164" t="s">
        <v>3</v>
      </c>
      <c r="L7" s="167" t="s">
        <v>87</v>
      </c>
      <c r="M7" s="169" t="s">
        <v>30</v>
      </c>
      <c r="N7" s="173" t="s">
        <v>105</v>
      </c>
      <c r="O7" s="174"/>
      <c r="P7" s="174"/>
      <c r="Q7" s="175"/>
      <c r="R7" s="171" t="s">
        <v>97</v>
      </c>
      <c r="S7" s="172"/>
      <c r="T7" s="155" t="s">
        <v>128</v>
      </c>
      <c r="U7" s="152" t="s">
        <v>135</v>
      </c>
      <c r="V7" s="152" t="s">
        <v>130</v>
      </c>
      <c r="W7" s="152" t="s">
        <v>136</v>
      </c>
      <c r="X7" s="164" t="s">
        <v>156</v>
      </c>
      <c r="Y7" s="164"/>
      <c r="Z7" s="164"/>
      <c r="AA7" s="164"/>
      <c r="AB7" s="171" t="s">
        <v>27</v>
      </c>
      <c r="AC7" s="172"/>
      <c r="AD7" s="164" t="s">
        <v>164</v>
      </c>
      <c r="AE7" s="164"/>
      <c r="AF7" s="164"/>
    </row>
    <row r="8" spans="1:36" s="24" customFormat="1" ht="72" customHeight="1" x14ac:dyDescent="0.25">
      <c r="A8" s="164"/>
      <c r="B8" s="164"/>
      <c r="C8" s="164"/>
      <c r="D8" s="170"/>
      <c r="E8" s="166"/>
      <c r="F8" s="164"/>
      <c r="G8" s="164"/>
      <c r="H8" s="132"/>
      <c r="I8" s="164"/>
      <c r="J8" s="164"/>
      <c r="K8" s="164"/>
      <c r="L8" s="168"/>
      <c r="M8" s="170"/>
      <c r="N8" s="94" t="s">
        <v>121</v>
      </c>
      <c r="O8" s="94" t="s">
        <v>120</v>
      </c>
      <c r="P8" s="32" t="s">
        <v>23</v>
      </c>
      <c r="Q8" s="32" t="s">
        <v>24</v>
      </c>
      <c r="R8" s="33" t="s">
        <v>25</v>
      </c>
      <c r="S8" s="33" t="s">
        <v>26</v>
      </c>
      <c r="T8" s="156"/>
      <c r="U8" s="153"/>
      <c r="V8" s="153"/>
      <c r="W8" s="153"/>
      <c r="X8" s="33" t="s">
        <v>103</v>
      </c>
      <c r="Y8" s="81" t="s">
        <v>104</v>
      </c>
      <c r="Z8" s="34" t="s">
        <v>10</v>
      </c>
      <c r="AA8" s="34" t="s">
        <v>12</v>
      </c>
      <c r="AB8" s="33" t="s">
        <v>28</v>
      </c>
      <c r="AC8" s="33" t="s">
        <v>29</v>
      </c>
      <c r="AD8" s="33" t="s">
        <v>60</v>
      </c>
      <c r="AE8" s="33" t="s">
        <v>59</v>
      </c>
      <c r="AF8" s="34" t="s">
        <v>12</v>
      </c>
    </row>
    <row r="9" spans="1:36" s="24" customFormat="1" x14ac:dyDescent="0.25">
      <c r="A9" s="29">
        <v>1</v>
      </c>
      <c r="B9" s="29" t="s">
        <v>68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35">
        <v>17</v>
      </c>
      <c r="S9" s="35">
        <v>18</v>
      </c>
      <c r="T9" s="29">
        <v>19</v>
      </c>
      <c r="U9" s="29">
        <v>20</v>
      </c>
      <c r="V9" s="29">
        <v>21</v>
      </c>
      <c r="W9" s="29">
        <v>22</v>
      </c>
      <c r="X9" s="30" t="s">
        <v>137</v>
      </c>
      <c r="Y9" s="30" t="s">
        <v>138</v>
      </c>
      <c r="Z9" s="30" t="s">
        <v>139</v>
      </c>
      <c r="AA9" s="30" t="s">
        <v>140</v>
      </c>
      <c r="AB9" s="29" t="s">
        <v>141</v>
      </c>
      <c r="AC9" s="29" t="s">
        <v>142</v>
      </c>
      <c r="AD9" s="29" t="s">
        <v>143</v>
      </c>
      <c r="AE9" s="29" t="s">
        <v>144</v>
      </c>
      <c r="AF9" s="29" t="s">
        <v>145</v>
      </c>
    </row>
    <row r="10" spans="1:36" s="24" customFormat="1" x14ac:dyDescent="0.25">
      <c r="A10" s="18"/>
      <c r="B10" s="64">
        <f>Proforma1!$E$6</f>
        <v>0</v>
      </c>
      <c r="C10" s="18"/>
      <c r="D10" s="18"/>
      <c r="E10" s="18"/>
      <c r="F10" s="18"/>
      <c r="G10" s="18"/>
      <c r="H10" s="18"/>
      <c r="I10" s="18"/>
      <c r="J10" s="18"/>
      <c r="K10" s="17"/>
      <c r="L10" s="26"/>
      <c r="M10" s="18"/>
      <c r="N10" s="26"/>
      <c r="O10" s="26"/>
      <c r="P10" s="26"/>
      <c r="Q10" s="26"/>
      <c r="R10" s="26"/>
      <c r="S10" s="26"/>
      <c r="T10" s="18"/>
      <c r="U10" s="18"/>
      <c r="V10" s="18"/>
      <c r="W10" s="18"/>
      <c r="X10" s="18"/>
      <c r="Y10" s="18"/>
      <c r="Z10" s="18"/>
      <c r="AA10" s="36">
        <f t="shared" ref="AA10:AA30" si="0">X10+Z10+Y10</f>
        <v>0</v>
      </c>
      <c r="AB10" s="72"/>
      <c r="AC10" s="72"/>
      <c r="AD10" s="18"/>
      <c r="AE10" s="18"/>
      <c r="AF10" s="36">
        <f t="shared" ref="AF10:AF30" si="1">AD10+AE10</f>
        <v>0</v>
      </c>
    </row>
    <row r="11" spans="1:36" s="24" customFormat="1" x14ac:dyDescent="0.25">
      <c r="A11" s="18"/>
      <c r="B11" s="64">
        <f>Proforma1!$E$6</f>
        <v>0</v>
      </c>
      <c r="C11" s="18"/>
      <c r="D11" s="18"/>
      <c r="E11" s="18"/>
      <c r="F11" s="18"/>
      <c r="G11" s="18"/>
      <c r="H11" s="18"/>
      <c r="I11" s="18"/>
      <c r="J11" s="18"/>
      <c r="K11" s="18"/>
      <c r="L11" s="26"/>
      <c r="M11" s="18"/>
      <c r="N11" s="26"/>
      <c r="O11" s="26"/>
      <c r="P11" s="26"/>
      <c r="Q11" s="26"/>
      <c r="R11" s="26"/>
      <c r="S11" s="26"/>
      <c r="T11" s="18"/>
      <c r="U11" s="18"/>
      <c r="V11" s="18"/>
      <c r="W11" s="18"/>
      <c r="X11" s="18"/>
      <c r="Y11" s="18"/>
      <c r="Z11" s="18"/>
      <c r="AA11" s="36">
        <f t="shared" si="0"/>
        <v>0</v>
      </c>
      <c r="AB11" s="72"/>
      <c r="AC11" s="72"/>
      <c r="AD11" s="18"/>
      <c r="AE11" s="18"/>
      <c r="AF11" s="36">
        <f t="shared" si="1"/>
        <v>0</v>
      </c>
    </row>
    <row r="12" spans="1:36" s="24" customFormat="1" x14ac:dyDescent="0.25">
      <c r="A12" s="18"/>
      <c r="B12" s="64">
        <f>Proforma1!$E$6</f>
        <v>0</v>
      </c>
      <c r="C12" s="18"/>
      <c r="D12" s="18"/>
      <c r="E12" s="18"/>
      <c r="F12" s="18"/>
      <c r="G12" s="18"/>
      <c r="H12" s="18"/>
      <c r="I12" s="18"/>
      <c r="J12" s="18"/>
      <c r="K12" s="18"/>
      <c r="L12" s="26"/>
      <c r="M12" s="18"/>
      <c r="N12" s="26"/>
      <c r="O12" s="26"/>
      <c r="P12" s="26"/>
      <c r="Q12" s="26"/>
      <c r="R12" s="26"/>
      <c r="S12" s="26"/>
      <c r="T12" s="18"/>
      <c r="U12" s="18"/>
      <c r="V12" s="18"/>
      <c r="W12" s="18"/>
      <c r="X12" s="18"/>
      <c r="Y12" s="18"/>
      <c r="Z12" s="18"/>
      <c r="AA12" s="36">
        <f t="shared" si="0"/>
        <v>0</v>
      </c>
      <c r="AB12" s="72"/>
      <c r="AC12" s="72"/>
      <c r="AD12" s="18"/>
      <c r="AE12" s="18"/>
      <c r="AF12" s="36">
        <f t="shared" si="1"/>
        <v>0</v>
      </c>
    </row>
    <row r="13" spans="1:36" s="24" customFormat="1" x14ac:dyDescent="0.25">
      <c r="A13" s="18"/>
      <c r="B13" s="64">
        <f>Proforma1!$E$6</f>
        <v>0</v>
      </c>
      <c r="C13" s="18"/>
      <c r="D13" s="18"/>
      <c r="E13" s="18"/>
      <c r="F13" s="18"/>
      <c r="G13" s="18"/>
      <c r="H13" s="18"/>
      <c r="I13" s="18"/>
      <c r="J13" s="18"/>
      <c r="K13" s="18"/>
      <c r="L13" s="26"/>
      <c r="M13" s="18"/>
      <c r="N13" s="26"/>
      <c r="O13" s="26"/>
      <c r="P13" s="26"/>
      <c r="Q13" s="26"/>
      <c r="R13" s="26"/>
      <c r="S13" s="26"/>
      <c r="T13" s="18"/>
      <c r="U13" s="18"/>
      <c r="V13" s="18"/>
      <c r="W13" s="18"/>
      <c r="X13" s="18"/>
      <c r="Y13" s="18"/>
      <c r="Z13" s="18"/>
      <c r="AA13" s="36">
        <f t="shared" si="0"/>
        <v>0</v>
      </c>
      <c r="AB13" s="72"/>
      <c r="AC13" s="72"/>
      <c r="AD13" s="18"/>
      <c r="AE13" s="18"/>
      <c r="AF13" s="36">
        <f t="shared" si="1"/>
        <v>0</v>
      </c>
    </row>
    <row r="14" spans="1:36" s="24" customFormat="1" x14ac:dyDescent="0.25">
      <c r="A14" s="18"/>
      <c r="B14" s="64">
        <f>Proforma1!$E$6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18"/>
      <c r="N14" s="26"/>
      <c r="O14" s="26"/>
      <c r="P14" s="26"/>
      <c r="Q14" s="26"/>
      <c r="R14" s="26"/>
      <c r="S14" s="26"/>
      <c r="T14" s="18"/>
      <c r="U14" s="18"/>
      <c r="V14" s="18"/>
      <c r="W14" s="18"/>
      <c r="X14" s="18"/>
      <c r="Y14" s="18"/>
      <c r="Z14" s="18"/>
      <c r="AA14" s="36">
        <f t="shared" si="0"/>
        <v>0</v>
      </c>
      <c r="AB14" s="72"/>
      <c r="AC14" s="72"/>
      <c r="AD14" s="18"/>
      <c r="AE14" s="18"/>
      <c r="AF14" s="36">
        <f t="shared" si="1"/>
        <v>0</v>
      </c>
    </row>
    <row r="15" spans="1:36" s="24" customFormat="1" x14ac:dyDescent="0.25">
      <c r="A15" s="18"/>
      <c r="B15" s="64">
        <f>Proforma1!$E$6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26"/>
      <c r="M15" s="18"/>
      <c r="N15" s="26"/>
      <c r="O15" s="26"/>
      <c r="P15" s="26"/>
      <c r="Q15" s="26"/>
      <c r="R15" s="26"/>
      <c r="S15" s="26"/>
      <c r="T15" s="18"/>
      <c r="U15" s="18"/>
      <c r="V15" s="18"/>
      <c r="W15" s="18"/>
      <c r="X15" s="18"/>
      <c r="Y15" s="18"/>
      <c r="Z15" s="18"/>
      <c r="AA15" s="36">
        <f t="shared" si="0"/>
        <v>0</v>
      </c>
      <c r="AB15" s="72"/>
      <c r="AC15" s="72"/>
      <c r="AD15" s="18"/>
      <c r="AE15" s="18"/>
      <c r="AF15" s="36">
        <f t="shared" si="1"/>
        <v>0</v>
      </c>
    </row>
    <row r="16" spans="1:36" s="24" customFormat="1" x14ac:dyDescent="0.25">
      <c r="A16" s="18"/>
      <c r="B16" s="64">
        <f>Proforma1!$E$6</f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26"/>
      <c r="M16" s="18"/>
      <c r="N16" s="26"/>
      <c r="O16" s="26"/>
      <c r="P16" s="26"/>
      <c r="Q16" s="26"/>
      <c r="R16" s="26"/>
      <c r="S16" s="26"/>
      <c r="T16" s="18"/>
      <c r="U16" s="18"/>
      <c r="V16" s="18"/>
      <c r="W16" s="18"/>
      <c r="X16" s="18"/>
      <c r="Y16" s="18"/>
      <c r="Z16" s="18"/>
      <c r="AA16" s="36">
        <f t="shared" si="0"/>
        <v>0</v>
      </c>
      <c r="AB16" s="72"/>
      <c r="AC16" s="72"/>
      <c r="AD16" s="18"/>
      <c r="AE16" s="18"/>
      <c r="AF16" s="36">
        <f t="shared" si="1"/>
        <v>0</v>
      </c>
    </row>
    <row r="17" spans="1:32" s="24" customFormat="1" x14ac:dyDescent="0.25">
      <c r="A17" s="18"/>
      <c r="B17" s="64">
        <f>Proforma1!$E$6</f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26"/>
      <c r="M17" s="18"/>
      <c r="N17" s="26"/>
      <c r="O17" s="26"/>
      <c r="P17" s="26"/>
      <c r="Q17" s="26"/>
      <c r="R17" s="26"/>
      <c r="S17" s="26"/>
      <c r="T17" s="18"/>
      <c r="U17" s="18"/>
      <c r="V17" s="18"/>
      <c r="W17" s="18"/>
      <c r="X17" s="18"/>
      <c r="Y17" s="18"/>
      <c r="Z17" s="18"/>
      <c r="AA17" s="36">
        <f t="shared" si="0"/>
        <v>0</v>
      </c>
      <c r="AB17" s="72"/>
      <c r="AC17" s="72"/>
      <c r="AD17" s="18"/>
      <c r="AE17" s="18"/>
      <c r="AF17" s="36">
        <f t="shared" si="1"/>
        <v>0</v>
      </c>
    </row>
    <row r="18" spans="1:32" s="24" customFormat="1" x14ac:dyDescent="0.25">
      <c r="A18" s="18"/>
      <c r="B18" s="64">
        <f>Proforma1!$E$6</f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18"/>
      <c r="N18" s="26"/>
      <c r="O18" s="26"/>
      <c r="P18" s="26"/>
      <c r="Q18" s="26"/>
      <c r="R18" s="26"/>
      <c r="S18" s="26"/>
      <c r="T18" s="18"/>
      <c r="U18" s="18"/>
      <c r="V18" s="18"/>
      <c r="W18" s="18"/>
      <c r="X18" s="18"/>
      <c r="Y18" s="18"/>
      <c r="Z18" s="18"/>
      <c r="AA18" s="36">
        <f t="shared" si="0"/>
        <v>0</v>
      </c>
      <c r="AB18" s="72"/>
      <c r="AC18" s="72"/>
      <c r="AD18" s="18"/>
      <c r="AE18" s="18"/>
      <c r="AF18" s="36">
        <f t="shared" si="1"/>
        <v>0</v>
      </c>
    </row>
    <row r="19" spans="1:32" s="24" customFormat="1" x14ac:dyDescent="0.25">
      <c r="A19" s="18"/>
      <c r="B19" s="64">
        <f>Proforma1!$E$6</f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26"/>
      <c r="M19" s="18"/>
      <c r="N19" s="26"/>
      <c r="O19" s="26"/>
      <c r="P19" s="26"/>
      <c r="Q19" s="26"/>
      <c r="R19" s="26"/>
      <c r="S19" s="26"/>
      <c r="T19" s="18"/>
      <c r="U19" s="18"/>
      <c r="V19" s="18"/>
      <c r="W19" s="18"/>
      <c r="X19" s="18"/>
      <c r="Y19" s="18"/>
      <c r="Z19" s="18"/>
      <c r="AA19" s="36">
        <f t="shared" si="0"/>
        <v>0</v>
      </c>
      <c r="AB19" s="72"/>
      <c r="AC19" s="72"/>
      <c r="AD19" s="18"/>
      <c r="AE19" s="18"/>
      <c r="AF19" s="36">
        <f t="shared" si="1"/>
        <v>0</v>
      </c>
    </row>
    <row r="20" spans="1:32" s="24" customFormat="1" x14ac:dyDescent="0.25">
      <c r="A20" s="18"/>
      <c r="B20" s="64">
        <f>Proforma1!$E$6</f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26"/>
      <c r="M20" s="18"/>
      <c r="N20" s="26"/>
      <c r="O20" s="26"/>
      <c r="P20" s="26"/>
      <c r="Q20" s="26"/>
      <c r="R20" s="26"/>
      <c r="S20" s="26"/>
      <c r="T20" s="18"/>
      <c r="U20" s="18"/>
      <c r="V20" s="18"/>
      <c r="W20" s="18"/>
      <c r="X20" s="18"/>
      <c r="Y20" s="18"/>
      <c r="Z20" s="18"/>
      <c r="AA20" s="36">
        <f t="shared" si="0"/>
        <v>0</v>
      </c>
      <c r="AB20" s="72"/>
      <c r="AC20" s="72"/>
      <c r="AD20" s="18"/>
      <c r="AE20" s="18"/>
      <c r="AF20" s="36">
        <f t="shared" si="1"/>
        <v>0</v>
      </c>
    </row>
    <row r="21" spans="1:32" s="24" customFormat="1" x14ac:dyDescent="0.25">
      <c r="A21" s="18"/>
      <c r="B21" s="64">
        <f>Proforma1!$E$6</f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26"/>
      <c r="M21" s="18"/>
      <c r="N21" s="26"/>
      <c r="O21" s="26"/>
      <c r="P21" s="26"/>
      <c r="Q21" s="26"/>
      <c r="R21" s="26"/>
      <c r="S21" s="26"/>
      <c r="T21" s="18"/>
      <c r="U21" s="18"/>
      <c r="V21" s="18"/>
      <c r="W21" s="18"/>
      <c r="X21" s="18"/>
      <c r="Y21" s="18"/>
      <c r="Z21" s="18"/>
      <c r="AA21" s="36">
        <f t="shared" si="0"/>
        <v>0</v>
      </c>
      <c r="AB21" s="72"/>
      <c r="AC21" s="72"/>
      <c r="AD21" s="18"/>
      <c r="AE21" s="18"/>
      <c r="AF21" s="36">
        <f t="shared" si="1"/>
        <v>0</v>
      </c>
    </row>
    <row r="22" spans="1:32" s="24" customFormat="1" x14ac:dyDescent="0.25">
      <c r="A22" s="18"/>
      <c r="B22" s="64">
        <f>Proforma1!$E$6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18"/>
      <c r="N22" s="26"/>
      <c r="O22" s="26"/>
      <c r="P22" s="26"/>
      <c r="Q22" s="26"/>
      <c r="R22" s="26"/>
      <c r="S22" s="26"/>
      <c r="T22" s="18"/>
      <c r="U22" s="18"/>
      <c r="V22" s="18"/>
      <c r="W22" s="18"/>
      <c r="X22" s="18"/>
      <c r="Y22" s="18"/>
      <c r="Z22" s="18"/>
      <c r="AA22" s="36">
        <f t="shared" si="0"/>
        <v>0</v>
      </c>
      <c r="AB22" s="72"/>
      <c r="AC22" s="72"/>
      <c r="AD22" s="18"/>
      <c r="AE22" s="18"/>
      <c r="AF22" s="36">
        <f t="shared" si="1"/>
        <v>0</v>
      </c>
    </row>
    <row r="23" spans="1:32" s="24" customFormat="1" x14ac:dyDescent="0.25">
      <c r="A23" s="18"/>
      <c r="B23" s="64">
        <f>Proforma1!$E$6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26"/>
      <c r="M23" s="18"/>
      <c r="N23" s="26"/>
      <c r="O23" s="26"/>
      <c r="P23" s="26"/>
      <c r="Q23" s="26"/>
      <c r="R23" s="26"/>
      <c r="S23" s="26"/>
      <c r="T23" s="18"/>
      <c r="U23" s="18"/>
      <c r="V23" s="18"/>
      <c r="W23" s="18"/>
      <c r="X23" s="18"/>
      <c r="Y23" s="18"/>
      <c r="Z23" s="18"/>
      <c r="AA23" s="36">
        <f t="shared" si="0"/>
        <v>0</v>
      </c>
      <c r="AB23" s="72"/>
      <c r="AC23" s="72"/>
      <c r="AD23" s="18"/>
      <c r="AE23" s="18"/>
      <c r="AF23" s="36">
        <f t="shared" si="1"/>
        <v>0</v>
      </c>
    </row>
    <row r="24" spans="1:32" s="24" customFormat="1" x14ac:dyDescent="0.25">
      <c r="A24" s="18"/>
      <c r="B24" s="64">
        <f>Proforma1!$E$6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26"/>
      <c r="M24" s="18"/>
      <c r="N24" s="26"/>
      <c r="O24" s="26"/>
      <c r="P24" s="26"/>
      <c r="Q24" s="26"/>
      <c r="R24" s="26"/>
      <c r="S24" s="26"/>
      <c r="T24" s="18"/>
      <c r="U24" s="18"/>
      <c r="V24" s="18"/>
      <c r="W24" s="18"/>
      <c r="X24" s="18"/>
      <c r="Y24" s="18"/>
      <c r="Z24" s="18"/>
      <c r="AA24" s="36">
        <f t="shared" si="0"/>
        <v>0</v>
      </c>
      <c r="AB24" s="72"/>
      <c r="AC24" s="72"/>
      <c r="AD24" s="18"/>
      <c r="AE24" s="18"/>
      <c r="AF24" s="36">
        <f t="shared" si="1"/>
        <v>0</v>
      </c>
    </row>
    <row r="25" spans="1:32" s="24" customFormat="1" x14ac:dyDescent="0.25">
      <c r="A25" s="18"/>
      <c r="B25" s="64">
        <f>Proforma1!$E$6</f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26"/>
      <c r="O25" s="26"/>
      <c r="P25" s="26"/>
      <c r="Q25" s="26"/>
      <c r="R25" s="26"/>
      <c r="S25" s="26"/>
      <c r="T25" s="18"/>
      <c r="U25" s="18"/>
      <c r="V25" s="18"/>
      <c r="W25" s="18"/>
      <c r="X25" s="18"/>
      <c r="Y25" s="18"/>
      <c r="Z25" s="18"/>
      <c r="AA25" s="36">
        <f t="shared" si="0"/>
        <v>0</v>
      </c>
      <c r="AB25" s="72"/>
      <c r="AC25" s="72"/>
      <c r="AD25" s="18"/>
      <c r="AE25" s="18"/>
      <c r="AF25" s="36">
        <f t="shared" si="1"/>
        <v>0</v>
      </c>
    </row>
    <row r="26" spans="1:32" s="24" customFormat="1" x14ac:dyDescent="0.25">
      <c r="A26" s="18"/>
      <c r="B26" s="64">
        <f>Proforma1!$E$6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26"/>
      <c r="M26" s="18"/>
      <c r="N26" s="26"/>
      <c r="O26" s="26"/>
      <c r="P26" s="26"/>
      <c r="Q26" s="26"/>
      <c r="R26" s="26"/>
      <c r="S26" s="26"/>
      <c r="T26" s="18"/>
      <c r="U26" s="18"/>
      <c r="V26" s="18"/>
      <c r="W26" s="18"/>
      <c r="X26" s="18"/>
      <c r="Y26" s="18"/>
      <c r="Z26" s="18"/>
      <c r="AA26" s="36">
        <f t="shared" si="0"/>
        <v>0</v>
      </c>
      <c r="AB26" s="72"/>
      <c r="AC26" s="72"/>
      <c r="AD26" s="18"/>
      <c r="AE26" s="18"/>
      <c r="AF26" s="36">
        <f t="shared" si="1"/>
        <v>0</v>
      </c>
    </row>
    <row r="27" spans="1:32" s="24" customFormat="1" x14ac:dyDescent="0.25">
      <c r="A27" s="18"/>
      <c r="B27" s="64">
        <f>Proforma1!$E$6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26"/>
      <c r="M27" s="18"/>
      <c r="N27" s="26"/>
      <c r="O27" s="26"/>
      <c r="P27" s="26"/>
      <c r="Q27" s="26"/>
      <c r="R27" s="26"/>
      <c r="S27" s="26"/>
      <c r="T27" s="18"/>
      <c r="U27" s="18"/>
      <c r="V27" s="18"/>
      <c r="W27" s="18"/>
      <c r="X27" s="18"/>
      <c r="Y27" s="18"/>
      <c r="Z27" s="18"/>
      <c r="AA27" s="36">
        <f t="shared" si="0"/>
        <v>0</v>
      </c>
      <c r="AB27" s="72"/>
      <c r="AC27" s="72"/>
      <c r="AD27" s="18"/>
      <c r="AE27" s="18"/>
      <c r="AF27" s="36">
        <f t="shared" si="1"/>
        <v>0</v>
      </c>
    </row>
    <row r="28" spans="1:32" s="24" customFormat="1" x14ac:dyDescent="0.25">
      <c r="A28" s="18"/>
      <c r="B28" s="64">
        <f>Proforma1!$E$6</f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26"/>
      <c r="M28" s="18"/>
      <c r="N28" s="26"/>
      <c r="O28" s="26"/>
      <c r="P28" s="26"/>
      <c r="Q28" s="26"/>
      <c r="R28" s="26"/>
      <c r="S28" s="26"/>
      <c r="T28" s="18"/>
      <c r="U28" s="18"/>
      <c r="V28" s="18"/>
      <c r="W28" s="18"/>
      <c r="X28" s="18"/>
      <c r="Y28" s="18"/>
      <c r="Z28" s="18"/>
      <c r="AA28" s="36">
        <f t="shared" si="0"/>
        <v>0</v>
      </c>
      <c r="AB28" s="72"/>
      <c r="AC28" s="72"/>
      <c r="AD28" s="18"/>
      <c r="AE28" s="18"/>
      <c r="AF28" s="36">
        <f t="shared" si="1"/>
        <v>0</v>
      </c>
    </row>
    <row r="29" spans="1:32" s="24" customFormat="1" x14ac:dyDescent="0.25">
      <c r="A29" s="18"/>
      <c r="B29" s="64">
        <f>Proforma1!$E$6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26"/>
      <c r="M29" s="18"/>
      <c r="N29" s="26"/>
      <c r="O29" s="26"/>
      <c r="P29" s="26"/>
      <c r="Q29" s="26"/>
      <c r="R29" s="26"/>
      <c r="S29" s="26"/>
      <c r="T29" s="18"/>
      <c r="U29" s="18"/>
      <c r="V29" s="18"/>
      <c r="W29" s="18"/>
      <c r="X29" s="18"/>
      <c r="Y29" s="18"/>
      <c r="Z29" s="18"/>
      <c r="AA29" s="36">
        <f t="shared" si="0"/>
        <v>0</v>
      </c>
      <c r="AB29" s="72"/>
      <c r="AC29" s="72"/>
      <c r="AD29" s="18"/>
      <c r="AE29" s="18"/>
      <c r="AF29" s="36">
        <f t="shared" si="1"/>
        <v>0</v>
      </c>
    </row>
    <row r="30" spans="1:32" s="24" customFormat="1" x14ac:dyDescent="0.25">
      <c r="A30" s="18"/>
      <c r="B30" s="64">
        <f>Proforma1!$E$6</f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26"/>
      <c r="M30" s="18"/>
      <c r="N30" s="26"/>
      <c r="O30" s="26"/>
      <c r="P30" s="26"/>
      <c r="Q30" s="26"/>
      <c r="R30" s="26"/>
      <c r="S30" s="26"/>
      <c r="T30" s="18"/>
      <c r="U30" s="18"/>
      <c r="V30" s="18"/>
      <c r="W30" s="18"/>
      <c r="X30" s="18"/>
      <c r="Y30" s="18"/>
      <c r="Z30" s="18"/>
      <c r="AA30" s="36">
        <f t="shared" si="0"/>
        <v>0</v>
      </c>
      <c r="AB30" s="72"/>
      <c r="AC30" s="72"/>
      <c r="AD30" s="18"/>
      <c r="AE30" s="18"/>
      <c r="AF30" s="36">
        <f t="shared" si="1"/>
        <v>0</v>
      </c>
    </row>
    <row r="31" spans="1:32" s="24" customFormat="1" hidden="1" x14ac:dyDescent="0.25">
      <c r="A31" s="12" t="s">
        <v>64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18"/>
      <c r="N31" s="26"/>
      <c r="O31" s="26"/>
      <c r="P31" s="26"/>
      <c r="Q31" s="26"/>
      <c r="R31" s="26"/>
      <c r="S31" s="26"/>
      <c r="T31" s="18"/>
      <c r="U31" s="18"/>
      <c r="V31" s="18"/>
      <c r="W31" s="18"/>
      <c r="X31" s="18"/>
      <c r="Y31" s="18"/>
      <c r="Z31" s="18"/>
      <c r="AA31" s="36"/>
      <c r="AB31" s="18"/>
      <c r="AC31" s="18"/>
      <c r="AD31" s="18"/>
      <c r="AE31" s="18"/>
      <c r="AF31" s="36"/>
    </row>
    <row r="32" spans="1:32" s="38" customFormat="1" x14ac:dyDescent="0.25">
      <c r="A32" s="148" t="s">
        <v>75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53"/>
      <c r="R32" s="37">
        <f t="shared" ref="R32:AF32" si="2">SUM(R10:R31)</f>
        <v>0</v>
      </c>
      <c r="S32" s="37">
        <f t="shared" si="2"/>
        <v>0</v>
      </c>
      <c r="T32" s="67">
        <f>SUM(T10:T31)</f>
        <v>0</v>
      </c>
      <c r="U32" s="67">
        <f>SUM(U10:U31)</f>
        <v>0</v>
      </c>
      <c r="V32" s="67"/>
      <c r="W32" s="67"/>
      <c r="X32" s="37">
        <f t="shared" si="2"/>
        <v>0</v>
      </c>
      <c r="Y32" s="37"/>
      <c r="Z32" s="37">
        <f t="shared" si="2"/>
        <v>0</v>
      </c>
      <c r="AA32" s="37">
        <f t="shared" si="2"/>
        <v>0</v>
      </c>
      <c r="AB32" s="37"/>
      <c r="AC32" s="37"/>
      <c r="AD32" s="37">
        <f t="shared" si="2"/>
        <v>0</v>
      </c>
      <c r="AE32" s="37">
        <f t="shared" si="2"/>
        <v>0</v>
      </c>
      <c r="AF32" s="37">
        <f t="shared" si="2"/>
        <v>0</v>
      </c>
    </row>
    <row r="33" spans="1:23" ht="28.5" customHeight="1" x14ac:dyDescent="0.25"/>
    <row r="34" spans="1:23" s="5" customFormat="1" ht="22.5" x14ac:dyDescent="0.35">
      <c r="D34" s="5" t="s">
        <v>19</v>
      </c>
      <c r="L34" s="8"/>
      <c r="N34" s="8"/>
      <c r="O34" s="8" t="s">
        <v>20</v>
      </c>
      <c r="P34" s="8"/>
      <c r="Q34" s="8"/>
      <c r="T34" s="16"/>
      <c r="U34" s="16" t="s">
        <v>21</v>
      </c>
      <c r="V34" s="16"/>
      <c r="W34" s="16"/>
    </row>
    <row r="35" spans="1:23" s="5" customFormat="1" ht="22.5" x14ac:dyDescent="0.35">
      <c r="L35" s="8"/>
      <c r="N35" s="8"/>
      <c r="O35" s="8"/>
      <c r="P35" s="8"/>
      <c r="Q35" s="8"/>
    </row>
    <row r="36" spans="1:23" s="5" customFormat="1" ht="22.5" x14ac:dyDescent="0.35">
      <c r="B36" s="13" t="s">
        <v>93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8"/>
      <c r="O36" s="8"/>
      <c r="P36" s="8"/>
      <c r="Q36" s="8"/>
    </row>
    <row r="37" spans="1:23" s="5" customFormat="1" ht="22.5" x14ac:dyDescent="0.35">
      <c r="B37" s="21"/>
      <c r="L37" s="8"/>
      <c r="N37" s="8"/>
      <c r="O37" s="8"/>
      <c r="P37" s="8"/>
      <c r="Q37" s="8"/>
    </row>
    <row r="38" spans="1:23" s="5" customFormat="1" ht="22.5" x14ac:dyDescent="0.35">
      <c r="L38" s="8"/>
      <c r="N38" s="8"/>
      <c r="O38" s="8"/>
      <c r="P38" s="8"/>
      <c r="Q38" s="8"/>
    </row>
    <row r="39" spans="1:23" s="5" customFormat="1" ht="22.5" x14ac:dyDescent="0.35">
      <c r="L39" s="8"/>
      <c r="N39" s="8"/>
      <c r="O39" s="8"/>
      <c r="P39" s="8"/>
      <c r="Q39" s="8"/>
    </row>
    <row r="40" spans="1:23" s="5" customFormat="1" ht="22.5" x14ac:dyDescent="0.35">
      <c r="A40" s="5" t="s">
        <v>61</v>
      </c>
      <c r="L40" s="8"/>
      <c r="N40" s="8"/>
      <c r="O40" s="8"/>
      <c r="P40" s="8"/>
      <c r="Q40" s="8"/>
    </row>
    <row r="41" spans="1:23" s="5" customFormat="1" ht="22.5" x14ac:dyDescent="0.35">
      <c r="A41" s="5" t="s">
        <v>57</v>
      </c>
      <c r="L41" s="8"/>
      <c r="N41" s="8"/>
      <c r="O41" s="8"/>
      <c r="P41" s="8"/>
      <c r="Q41" s="8"/>
    </row>
    <row r="42" spans="1:23" s="5" customFormat="1" ht="22.5" x14ac:dyDescent="0.35">
      <c r="A42" s="5" t="s">
        <v>112</v>
      </c>
      <c r="L42" s="8"/>
      <c r="N42" s="8"/>
      <c r="O42" s="8"/>
      <c r="P42" s="8"/>
      <c r="Q42" s="8"/>
    </row>
    <row r="43" spans="1:23" s="5" customFormat="1" ht="22.5" x14ac:dyDescent="0.35">
      <c r="A43" s="5" t="s">
        <v>113</v>
      </c>
      <c r="L43" s="8"/>
      <c r="N43" s="7"/>
      <c r="O43" s="7"/>
      <c r="P43" s="8"/>
      <c r="Q43" s="8"/>
    </row>
    <row r="44" spans="1:23" s="5" customFormat="1" ht="22.5" x14ac:dyDescent="0.35">
      <c r="H44"/>
      <c r="L44" s="8"/>
      <c r="N44" s="7"/>
      <c r="O44" s="7"/>
      <c r="P44" s="8"/>
      <c r="Q44" s="8"/>
    </row>
  </sheetData>
  <sheetProtection password="DDB0" sheet="1" objects="1" scenarios="1" formatCells="0" formatColumns="0" formatRows="0"/>
  <mergeCells count="29">
    <mergeCell ref="A32:P32"/>
    <mergeCell ref="D5:G5"/>
    <mergeCell ref="B7:B8"/>
    <mergeCell ref="I7:I8"/>
    <mergeCell ref="J7:J8"/>
    <mergeCell ref="K7:K8"/>
    <mergeCell ref="H7:H8"/>
    <mergeCell ref="N7:Q7"/>
    <mergeCell ref="M7:M8"/>
    <mergeCell ref="A1:AF1"/>
    <mergeCell ref="A2:AF2"/>
    <mergeCell ref="AB3:AC3"/>
    <mergeCell ref="A7:A8"/>
    <mergeCell ref="C7:C8"/>
    <mergeCell ref="D7:D8"/>
    <mergeCell ref="AB7:AC7"/>
    <mergeCell ref="R7:S7"/>
    <mergeCell ref="X7:AA7"/>
    <mergeCell ref="AE3:AF3"/>
    <mergeCell ref="A4:AF4"/>
    <mergeCell ref="AD7:AF7"/>
    <mergeCell ref="E7:E8"/>
    <mergeCell ref="F7:F8"/>
    <mergeCell ref="L7:L8"/>
    <mergeCell ref="G7:G8"/>
    <mergeCell ref="T7:T8"/>
    <mergeCell ref="U7:U8"/>
    <mergeCell ref="V7:V8"/>
    <mergeCell ref="W7:W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N10:S31 L10:L31">
      <formula1>7306</formula1>
      <formula2>TODAY()</formula2>
    </dataValidation>
  </dataValidations>
  <printOptions horizontalCentered="1"/>
  <pageMargins left="0.35433070866141736" right="0.23622047244094491" top="0.55118110236220474" bottom="0.74803149606299213" header="0.31496062992125984" footer="0.31496062992125984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s_rows">
                <anchor moveWithCells="1" sizeWithCells="1">
                  <from>
                    <xdr:col>2</xdr:col>
                    <xdr:colOff>247650</xdr:colOff>
                    <xdr:row>35</xdr:row>
                    <xdr:rowOff>266700</xdr:rowOff>
                  </from>
                  <to>
                    <xdr:col>3</xdr:col>
                    <xdr:colOff>209550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Proforma1</vt:lpstr>
      <vt:lpstr>Proforma 2</vt:lpstr>
      <vt:lpstr>Proforma 3</vt:lpstr>
      <vt:lpstr>Proforma 4</vt:lpstr>
      <vt:lpstr>Proforma 5</vt:lpstr>
      <vt:lpstr>Proforma 6</vt:lpstr>
      <vt:lpstr>Proforma 7</vt:lpstr>
      <vt:lpstr>'Proforma 2'!Print_Area</vt:lpstr>
      <vt:lpstr>'Proforma 3'!Print_Area</vt:lpstr>
      <vt:lpstr>'Proforma 4'!Print_Area</vt:lpstr>
      <vt:lpstr>'Proforma 5'!Print_Area</vt:lpstr>
      <vt:lpstr>Proforma1!Print_Area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IT SECTION</cp:lastModifiedBy>
  <cp:lastPrinted>2021-03-05T11:00:13Z</cp:lastPrinted>
  <dcterms:created xsi:type="dcterms:W3CDTF">2013-02-21T05:12:49Z</dcterms:created>
  <dcterms:modified xsi:type="dcterms:W3CDTF">2021-03-10T06:35:16Z</dcterms:modified>
</cp:coreProperties>
</file>